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_1\Downloads\"/>
    </mc:Choice>
  </mc:AlternateContent>
  <bookViews>
    <workbookView xWindow="-120" yWindow="-120" windowWidth="29040" windowHeight="15720"/>
  </bookViews>
  <sheets>
    <sheet name="КС вътрешни ремонти" sheetId="1" r:id="rId1"/>
  </sheets>
  <definedNames>
    <definedName name="_xlnm.Print_Area" localSheetId="0">'КС вътрешни ремонти'!$A$1:$F$31</definedName>
    <definedName name="_xlnm.Print_Titles" localSheetId="0">'КС вътрешни ремонти'!$6:$7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21" i="1"/>
  <c r="F28" i="1"/>
  <c r="F26" i="1" l="1"/>
  <c r="F25" i="1"/>
  <c r="F19" i="1"/>
  <c r="F16" i="1"/>
  <c r="F12" i="1"/>
  <c r="F15" i="1"/>
  <c r="F13" i="1"/>
  <c r="F27" i="1" l="1"/>
  <c r="F24" i="1"/>
  <c r="F23" i="1"/>
  <c r="F22" i="1"/>
  <c r="F20" i="1"/>
  <c r="F17" i="1"/>
  <c r="F11" i="1"/>
  <c r="F10" i="1"/>
  <c r="F9" i="1"/>
  <c r="F29" i="1" l="1"/>
  <c r="F30" i="1" s="1"/>
  <c r="F31" i="1" s="1"/>
</calcChain>
</file>

<file path=xl/sharedStrings.xml><?xml version="1.0" encoding="utf-8"?>
<sst xmlns="http://schemas.openxmlformats.org/spreadsheetml/2006/main" count="52" uniqueCount="38">
  <si>
    <t>Вид СМР</t>
  </si>
  <si>
    <t>№ по ПСД</t>
  </si>
  <si>
    <t>м2</t>
  </si>
  <si>
    <t>Ед. мярка</t>
  </si>
  <si>
    <t>Демонтажни дейности</t>
  </si>
  <si>
    <t>м</t>
  </si>
  <si>
    <t>Строително -Монтажни дейности</t>
  </si>
  <si>
    <t xml:space="preserve">Количество </t>
  </si>
  <si>
    <t>Обект: „Вътрешен ремонт на стаи на 6-та сграда в Социален дом гр. Твърдица, област Сливен"</t>
  </si>
  <si>
    <t>Сваляне на стара боя /механизирано с жирав/</t>
  </si>
  <si>
    <t>Изхвърляне на отпадъци и извозване до сметище.</t>
  </si>
  <si>
    <t>Доставка и полагане на гипсова шпакловка по стени и таван на коридор сутерен</t>
  </si>
  <si>
    <t>Грундиране на стени и тавани и подготовка за боядисване с латекс.</t>
  </si>
  <si>
    <t>Латексово боядисване по стени и тавани, цвят по избор на Възложителя, след предоставяне на мостра от Строителя.</t>
  </si>
  <si>
    <t>Боядисване с блажна боя цокъл сутерен, цвят по избор на Възложителя, след предоставяне на мостра от Строителя.</t>
  </si>
  <si>
    <t>курс</t>
  </si>
  <si>
    <t>Пренос и натоварване на строителни отпадъци</t>
  </si>
  <si>
    <t xml:space="preserve">Шпакловане  по стени и тавани корекции сутерен столова, етаж 1 и етаж2 </t>
  </si>
  <si>
    <t>Сваляне на подкожушена мазилка по стени и тавани - начукване и шприцване в спални помещения етаж 1 и етаж 2- 555,69*0,2=111,14</t>
  </si>
  <si>
    <t>Сваляне на подкожушена мазилка по стени и тавани - начукване и шприцване в сутерен коридор</t>
  </si>
  <si>
    <t xml:space="preserve">Грундиране по стени и тавани преди шпакловка сутерен столова, етаж 1 и етаж2 </t>
  </si>
  <si>
    <t>Грундиране преди полагане на гипсова шпакловка по стени и таван на коридор сутерен</t>
  </si>
  <si>
    <t>Демонтаж и монтаж на ключове и контакти</t>
  </si>
  <si>
    <t>Застилане с найлони на под и опаковане на мебели и дограма</t>
  </si>
  <si>
    <t>Финално почистване на обекта</t>
  </si>
  <si>
    <t>Общо без ДДС</t>
  </si>
  <si>
    <t>Общо с ДДС</t>
  </si>
  <si>
    <t>ДДС 20%</t>
  </si>
  <si>
    <t>Доставка и полагане на гипсова шпакловка за обръщане на врати по коридор сутерен, вкл. ъгъл</t>
  </si>
  <si>
    <t>Инвентарно скеле или стълби</t>
  </si>
  <si>
    <t>бр.</t>
  </si>
  <si>
    <t>компл.</t>
  </si>
  <si>
    <t>Стойност</t>
  </si>
  <si>
    <t>Ед. цена</t>
  </si>
  <si>
    <t>Шлайфане на стени след гипсова шпакловка</t>
  </si>
  <si>
    <t>Шлайфане на стени след шпакловка</t>
  </si>
  <si>
    <t>КОЛИЧЕСТВЕНА СМЕТКА</t>
  </si>
  <si>
    <t>Възложител: ДПЛПР и ДПЛУИ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</si>
</sst>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12" fillId="2" borderId="1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2" fontId="14" fillId="3" borderId="7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5" fillId="2" borderId="1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2" fontId="11" fillId="2" borderId="18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center" vertical="center" wrapText="1"/>
    </xf>
    <xf numFmtId="4" fontId="15" fillId="2" borderId="9" xfId="0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4" fontId="15" fillId="0" borderId="23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2" fontId="16" fillId="2" borderId="21" xfId="0" applyNumberFormat="1" applyFont="1" applyFill="1" applyBorder="1" applyAlignment="1">
      <alignment horizontal="right" vertical="center" wrapText="1"/>
    </xf>
    <xf numFmtId="2" fontId="16" fillId="2" borderId="2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view="pageBreakPreview" zoomScaleNormal="100" zoomScaleSheetLayoutView="100" workbookViewId="0">
      <selection activeCell="A2" sqref="A2:B2"/>
    </sheetView>
  </sheetViews>
  <sheetFormatPr defaultColWidth="8.85546875" defaultRowHeight="15" x14ac:dyDescent="0.25"/>
  <cols>
    <col min="1" max="1" width="4.85546875" style="2" customWidth="1"/>
    <col min="2" max="2" width="47.5703125" style="2" customWidth="1"/>
    <col min="3" max="3" width="8" style="2" customWidth="1"/>
    <col min="4" max="4" width="12.28515625" style="2" customWidth="1"/>
    <col min="5" max="5" width="12.7109375" style="2" customWidth="1"/>
    <col min="6" max="6" width="16.28515625" style="2" customWidth="1"/>
    <col min="7" max="7" width="12" style="7" customWidth="1"/>
    <col min="8" max="8" width="12.5703125" style="8" customWidth="1"/>
    <col min="9" max="9" width="11.42578125" style="2" customWidth="1"/>
    <col min="10" max="10" width="4.28515625" style="2" customWidth="1"/>
    <col min="11" max="11" width="12.85546875" style="2" bestFit="1" customWidth="1"/>
    <col min="12" max="12" width="3.5703125" style="2" customWidth="1"/>
    <col min="13" max="16384" width="8.85546875" style="2"/>
  </cols>
  <sheetData>
    <row r="1" spans="1:8" s="65" customFormat="1" ht="15" customHeight="1" x14ac:dyDescent="0.25">
      <c r="A1" s="63" t="s">
        <v>8</v>
      </c>
      <c r="B1" s="63"/>
      <c r="C1" s="63"/>
      <c r="D1" s="63"/>
      <c r="E1" s="63"/>
      <c r="F1" s="63"/>
      <c r="G1" s="64"/>
      <c r="H1" s="64"/>
    </row>
    <row r="2" spans="1:8" ht="14.45" customHeight="1" x14ac:dyDescent="0.25">
      <c r="A2" s="57" t="s">
        <v>37</v>
      </c>
      <c r="B2" s="57"/>
      <c r="C2" s="1"/>
      <c r="D2" s="1"/>
      <c r="E2" s="1"/>
      <c r="F2" s="1"/>
      <c r="G2" s="1"/>
      <c r="H2" s="1"/>
    </row>
    <row r="3" spans="1:8" ht="15.6" customHeight="1" x14ac:dyDescent="0.25">
      <c r="A3" s="50"/>
      <c r="B3" s="50"/>
      <c r="C3" s="50"/>
      <c r="D3" s="50"/>
      <c r="E3" s="50"/>
      <c r="F3" s="50"/>
      <c r="G3" s="51"/>
    </row>
    <row r="4" spans="1:8" ht="22.15" customHeight="1" x14ac:dyDescent="0.25">
      <c r="A4" s="58" t="s">
        <v>36</v>
      </c>
      <c r="B4" s="58"/>
      <c r="C4" s="58"/>
      <c r="D4" s="58"/>
      <c r="E4" s="58"/>
      <c r="F4" s="58"/>
      <c r="G4" s="21"/>
    </row>
    <row r="5" spans="1:8" ht="14.25" customHeight="1" thickBot="1" x14ac:dyDescent="0.3">
      <c r="A5" s="5"/>
      <c r="B5" s="5"/>
      <c r="C5" s="5"/>
      <c r="D5" s="5"/>
      <c r="E5" s="5"/>
      <c r="F5" s="5"/>
      <c r="G5" s="6"/>
    </row>
    <row r="6" spans="1:8" ht="45" x14ac:dyDescent="0.25">
      <c r="A6" s="12" t="s">
        <v>1</v>
      </c>
      <c r="B6" s="13" t="s">
        <v>0</v>
      </c>
      <c r="C6" s="13" t="s">
        <v>3</v>
      </c>
      <c r="D6" s="52" t="s">
        <v>7</v>
      </c>
      <c r="E6" s="52" t="s">
        <v>33</v>
      </c>
      <c r="F6" s="53" t="s">
        <v>32</v>
      </c>
      <c r="G6" s="2"/>
      <c r="H6" s="2"/>
    </row>
    <row r="7" spans="1:8" s="3" customFormat="1" ht="12.75" thickBot="1" x14ac:dyDescent="0.3">
      <c r="A7" s="14">
        <v>1</v>
      </c>
      <c r="B7" s="4">
        <v>2</v>
      </c>
      <c r="C7" s="4">
        <v>3</v>
      </c>
      <c r="D7" s="9">
        <v>4</v>
      </c>
      <c r="E7" s="4">
        <v>5</v>
      </c>
      <c r="F7" s="23">
        <v>6</v>
      </c>
    </row>
    <row r="8" spans="1:8" s="3" customFormat="1" ht="16.5" thickBot="1" x14ac:dyDescent="0.3">
      <c r="A8" s="39" t="s">
        <v>4</v>
      </c>
      <c r="B8" s="40"/>
      <c r="C8" s="10"/>
      <c r="D8" s="11"/>
      <c r="E8" s="25"/>
      <c r="F8" s="24"/>
    </row>
    <row r="9" spans="1:8" s="3" customFormat="1" ht="47.25" x14ac:dyDescent="0.25">
      <c r="A9" s="47">
        <v>1</v>
      </c>
      <c r="B9" s="36" t="s">
        <v>19</v>
      </c>
      <c r="C9" s="17" t="s">
        <v>2</v>
      </c>
      <c r="D9" s="16">
        <v>63.99</v>
      </c>
      <c r="E9" s="26"/>
      <c r="F9" s="33">
        <f>D9*E9</f>
        <v>0</v>
      </c>
    </row>
    <row r="10" spans="1:8" s="3" customFormat="1" ht="63" x14ac:dyDescent="0.25">
      <c r="A10" s="47">
        <v>2</v>
      </c>
      <c r="B10" s="36" t="s">
        <v>18</v>
      </c>
      <c r="C10" s="17" t="s">
        <v>2</v>
      </c>
      <c r="D10" s="27">
        <v>111.14</v>
      </c>
      <c r="E10" s="26"/>
      <c r="F10" s="33">
        <f t="shared" ref="F10:F12" si="0">D10*E10</f>
        <v>0</v>
      </c>
    </row>
    <row r="11" spans="1:8" s="3" customFormat="1" ht="15.75" x14ac:dyDescent="0.25">
      <c r="A11" s="47">
        <v>3</v>
      </c>
      <c r="B11" s="36" t="s">
        <v>9</v>
      </c>
      <c r="C11" s="17" t="s">
        <v>2</v>
      </c>
      <c r="D11" s="28">
        <v>555.69000000000005</v>
      </c>
      <c r="E11" s="26"/>
      <c r="F11" s="33">
        <f t="shared" si="0"/>
        <v>0</v>
      </c>
    </row>
    <row r="12" spans="1:8" s="3" customFormat="1" ht="31.5" x14ac:dyDescent="0.25">
      <c r="A12" s="47">
        <v>4</v>
      </c>
      <c r="B12" s="36" t="s">
        <v>16</v>
      </c>
      <c r="C12" s="17" t="s">
        <v>30</v>
      </c>
      <c r="D12" s="29">
        <v>1</v>
      </c>
      <c r="E12" s="26"/>
      <c r="F12" s="33">
        <f t="shared" si="0"/>
        <v>0</v>
      </c>
    </row>
    <row r="13" spans="1:8" s="3" customFormat="1" ht="32.25" thickBot="1" x14ac:dyDescent="0.3">
      <c r="A13" s="47">
        <v>5</v>
      </c>
      <c r="B13" s="36" t="s">
        <v>10</v>
      </c>
      <c r="C13" s="15" t="s">
        <v>15</v>
      </c>
      <c r="D13" s="27">
        <v>1</v>
      </c>
      <c r="E13" s="26"/>
      <c r="F13" s="33">
        <f t="shared" ref="F13" si="1">D13*E13</f>
        <v>0</v>
      </c>
    </row>
    <row r="14" spans="1:8" s="3" customFormat="1" ht="16.5" thickBot="1" x14ac:dyDescent="0.3">
      <c r="A14" s="39" t="s">
        <v>6</v>
      </c>
      <c r="B14" s="40"/>
      <c r="C14" s="10"/>
      <c r="D14" s="34"/>
      <c r="E14" s="30"/>
      <c r="F14" s="35"/>
    </row>
    <row r="15" spans="1:8" s="3" customFormat="1" ht="31.5" x14ac:dyDescent="0.25">
      <c r="A15" s="47">
        <v>1</v>
      </c>
      <c r="B15" s="36" t="s">
        <v>23</v>
      </c>
      <c r="C15" s="17" t="s">
        <v>30</v>
      </c>
      <c r="D15" s="29">
        <v>1</v>
      </c>
      <c r="E15" s="26"/>
      <c r="F15" s="33">
        <f t="shared" ref="F15:F16" si="2">D15*E15</f>
        <v>0</v>
      </c>
    </row>
    <row r="16" spans="1:8" s="3" customFormat="1" ht="31.5" x14ac:dyDescent="0.25">
      <c r="A16" s="47">
        <v>2</v>
      </c>
      <c r="B16" s="36" t="s">
        <v>20</v>
      </c>
      <c r="C16" s="17" t="s">
        <v>2</v>
      </c>
      <c r="D16" s="29">
        <v>111.14</v>
      </c>
      <c r="E16" s="26"/>
      <c r="F16" s="33">
        <f t="shared" si="2"/>
        <v>0</v>
      </c>
    </row>
    <row r="17" spans="1:8" s="3" customFormat="1" ht="31.5" x14ac:dyDescent="0.25">
      <c r="A17" s="47">
        <v>3</v>
      </c>
      <c r="B17" s="36" t="s">
        <v>17</v>
      </c>
      <c r="C17" s="17" t="s">
        <v>2</v>
      </c>
      <c r="D17" s="29">
        <v>111.14</v>
      </c>
      <c r="E17" s="26"/>
      <c r="F17" s="33">
        <f t="shared" ref="F17:F28" si="3">D17*E17</f>
        <v>0</v>
      </c>
    </row>
    <row r="18" spans="1:8" s="3" customFormat="1" ht="15.75" x14ac:dyDescent="0.25">
      <c r="A18" s="47">
        <v>4</v>
      </c>
      <c r="B18" s="36" t="s">
        <v>35</v>
      </c>
      <c r="C18" s="17" t="s">
        <v>2</v>
      </c>
      <c r="D18" s="29">
        <v>111.14</v>
      </c>
      <c r="E18" s="26"/>
      <c r="F18" s="33">
        <f t="shared" si="3"/>
        <v>0</v>
      </c>
    </row>
    <row r="19" spans="1:8" s="3" customFormat="1" ht="47.25" x14ac:dyDescent="0.25">
      <c r="A19" s="47">
        <v>5</v>
      </c>
      <c r="B19" s="36" t="s">
        <v>21</v>
      </c>
      <c r="C19" s="17" t="s">
        <v>2</v>
      </c>
      <c r="D19" s="31">
        <v>46.78</v>
      </c>
      <c r="E19" s="26"/>
      <c r="F19" s="33">
        <f t="shared" ref="F19" si="4">D19*E19</f>
        <v>0</v>
      </c>
    </row>
    <row r="20" spans="1:8" s="3" customFormat="1" ht="31.5" x14ac:dyDescent="0.25">
      <c r="A20" s="47">
        <v>6</v>
      </c>
      <c r="B20" s="36" t="s">
        <v>11</v>
      </c>
      <c r="C20" s="17" t="s">
        <v>2</v>
      </c>
      <c r="D20" s="31">
        <v>46.78</v>
      </c>
      <c r="E20" s="26"/>
      <c r="F20" s="33">
        <f t="shared" si="3"/>
        <v>0</v>
      </c>
    </row>
    <row r="21" spans="1:8" s="3" customFormat="1" ht="16.5" thickBot="1" x14ac:dyDescent="0.3">
      <c r="A21" s="47">
        <v>7</v>
      </c>
      <c r="B21" s="36" t="s">
        <v>34</v>
      </c>
      <c r="C21" s="17" t="s">
        <v>2</v>
      </c>
      <c r="D21" s="31">
        <v>46.78</v>
      </c>
      <c r="E21" s="26"/>
      <c r="F21" s="33">
        <f t="shared" si="3"/>
        <v>0</v>
      </c>
    </row>
    <row r="22" spans="1:8" s="3" customFormat="1" ht="47.25" x14ac:dyDescent="0.25">
      <c r="A22" s="47">
        <v>8</v>
      </c>
      <c r="B22" s="36" t="s">
        <v>28</v>
      </c>
      <c r="C22" s="17" t="s">
        <v>5</v>
      </c>
      <c r="D22" s="32">
        <v>40.229999999999997</v>
      </c>
      <c r="E22" s="26"/>
      <c r="F22" s="33">
        <f t="shared" si="3"/>
        <v>0</v>
      </c>
    </row>
    <row r="23" spans="1:8" s="3" customFormat="1" ht="31.5" x14ac:dyDescent="0.25">
      <c r="A23" s="47">
        <v>9</v>
      </c>
      <c r="B23" s="36" t="s">
        <v>12</v>
      </c>
      <c r="C23" s="17" t="s">
        <v>2</v>
      </c>
      <c r="D23" s="31">
        <v>619.67999999999995</v>
      </c>
      <c r="E23" s="26"/>
      <c r="F23" s="33">
        <f t="shared" si="3"/>
        <v>0</v>
      </c>
    </row>
    <row r="24" spans="1:8" s="3" customFormat="1" ht="47.25" x14ac:dyDescent="0.25">
      <c r="A24" s="47">
        <v>10</v>
      </c>
      <c r="B24" s="36" t="s">
        <v>13</v>
      </c>
      <c r="C24" s="17" t="s">
        <v>2</v>
      </c>
      <c r="D24" s="31">
        <v>593.72</v>
      </c>
      <c r="E24" s="26"/>
      <c r="F24" s="33">
        <f t="shared" si="3"/>
        <v>0</v>
      </c>
    </row>
    <row r="25" spans="1:8" s="3" customFormat="1" ht="47.25" x14ac:dyDescent="0.25">
      <c r="A25" s="48">
        <v>11</v>
      </c>
      <c r="B25" s="37" t="s">
        <v>14</v>
      </c>
      <c r="C25" s="17" t="s">
        <v>2</v>
      </c>
      <c r="D25" s="31">
        <v>25.96</v>
      </c>
      <c r="E25" s="26"/>
      <c r="F25" s="33">
        <f t="shared" ref="F25:F26" si="5">D25*E25</f>
        <v>0</v>
      </c>
    </row>
    <row r="26" spans="1:8" s="3" customFormat="1" ht="15.75" x14ac:dyDescent="0.25">
      <c r="A26" s="48">
        <v>12</v>
      </c>
      <c r="B26" s="37" t="s">
        <v>29</v>
      </c>
      <c r="C26" s="17" t="s">
        <v>30</v>
      </c>
      <c r="D26" s="31">
        <v>1</v>
      </c>
      <c r="E26" s="26"/>
      <c r="F26" s="33">
        <f t="shared" si="5"/>
        <v>0</v>
      </c>
    </row>
    <row r="27" spans="1:8" s="3" customFormat="1" ht="15.75" x14ac:dyDescent="0.25">
      <c r="A27" s="48">
        <v>13</v>
      </c>
      <c r="B27" s="37" t="s">
        <v>22</v>
      </c>
      <c r="C27" s="17" t="s">
        <v>31</v>
      </c>
      <c r="D27" s="31">
        <v>1</v>
      </c>
      <c r="E27" s="26"/>
      <c r="F27" s="33">
        <f t="shared" si="3"/>
        <v>0</v>
      </c>
    </row>
    <row r="28" spans="1:8" s="3" customFormat="1" ht="16.5" thickBot="1" x14ac:dyDescent="0.3">
      <c r="A28" s="49">
        <v>14</v>
      </c>
      <c r="B28" s="38" t="s">
        <v>24</v>
      </c>
      <c r="C28" s="22" t="s">
        <v>30</v>
      </c>
      <c r="D28" s="41">
        <v>1</v>
      </c>
      <c r="E28" s="42"/>
      <c r="F28" s="43">
        <f t="shared" si="3"/>
        <v>0</v>
      </c>
    </row>
    <row r="29" spans="1:8" ht="15.75" x14ac:dyDescent="0.25">
      <c r="A29" s="18"/>
      <c r="B29" s="19"/>
      <c r="C29" s="20"/>
      <c r="D29" s="59" t="s">
        <v>25</v>
      </c>
      <c r="E29" s="60"/>
      <c r="F29" s="44">
        <f>SUM(F9:F28)</f>
        <v>0</v>
      </c>
      <c r="G29" s="2"/>
      <c r="H29" s="2"/>
    </row>
    <row r="30" spans="1:8" ht="15.75" x14ac:dyDescent="0.25">
      <c r="A30" s="18"/>
      <c r="B30" s="19"/>
      <c r="C30" s="20"/>
      <c r="D30" s="61" t="s">
        <v>27</v>
      </c>
      <c r="E30" s="62"/>
      <c r="F30" s="45">
        <f>F29*0.2</f>
        <v>0</v>
      </c>
      <c r="G30" s="2"/>
      <c r="H30" s="2"/>
    </row>
    <row r="31" spans="1:8" ht="16.5" thickBot="1" x14ac:dyDescent="0.3">
      <c r="A31" s="18"/>
      <c r="B31" s="19"/>
      <c r="C31" s="20"/>
      <c r="D31" s="55" t="s">
        <v>26</v>
      </c>
      <c r="E31" s="56"/>
      <c r="F31" s="46">
        <f>SUM(F29:F30)</f>
        <v>0</v>
      </c>
      <c r="G31" s="2"/>
      <c r="H31" s="54"/>
    </row>
  </sheetData>
  <mergeCells count="6">
    <mergeCell ref="D31:E31"/>
    <mergeCell ref="A1:F1"/>
    <mergeCell ref="A2:B2"/>
    <mergeCell ref="A4:F4"/>
    <mergeCell ref="D29:E29"/>
    <mergeCell ref="D30:E30"/>
  </mergeCells>
  <printOptions horizontalCentered="1"/>
  <pageMargins left="0.78740157480314965" right="0.59055118110236227" top="0.59055118110236227" bottom="0.39370078740157483" header="0.31496062992125984" footer="0.31496062992125984"/>
  <pageSetup paperSize="9" scale="86" orientation="portrait" r:id="rId1"/>
  <headerFooter>
    <oddFooter>&amp;C&amp;9Стр.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КС вътрешни ремонти</vt:lpstr>
      <vt:lpstr>'КС вътрешни ремонти'!Област_печат</vt:lpstr>
      <vt:lpstr>'КС вътрешни ремонти'!Печат_заглавия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БГ СТРОИТЕЛСТВО</dc:creator>
  <cp:lastModifiedBy>User_1</cp:lastModifiedBy>
  <cp:lastPrinted>2025-10-09T07:36:47Z</cp:lastPrinted>
  <dcterms:created xsi:type="dcterms:W3CDTF">2021-11-30T07:44:39Z</dcterms:created>
  <dcterms:modified xsi:type="dcterms:W3CDTF">2025-10-09T12:48:33Z</dcterms:modified>
</cp:coreProperties>
</file>