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E14" i="1" l="1"/>
  <c r="AD14" i="1"/>
  <c r="AB14" i="1" l="1"/>
  <c r="AA14" i="1"/>
  <c r="R15" i="1" l="1"/>
  <c r="O15" i="1"/>
  <c r="S14" i="1"/>
  <c r="P14" i="1"/>
  <c r="X15" i="1" l="1"/>
  <c r="U15" i="1"/>
  <c r="L15" i="1"/>
  <c r="I15" i="1"/>
  <c r="F15" i="1"/>
  <c r="AA15" i="1"/>
  <c r="Y14" i="1"/>
  <c r="V14" i="1"/>
  <c r="M14" i="1"/>
  <c r="J14" i="1"/>
  <c r="G14" i="1"/>
  <c r="AB15" i="1" l="1"/>
  <c r="AC14" i="1"/>
  <c r="AC15" i="1" s="1"/>
  <c r="AE15" i="1"/>
  <c r="AG14" i="1" s="1"/>
  <c r="AD15" i="1" l="1"/>
  <c r="AF14" i="1" s="1"/>
</calcChain>
</file>

<file path=xl/sharedStrings.xml><?xml version="1.0" encoding="utf-8"?>
<sst xmlns="http://schemas.openxmlformats.org/spreadsheetml/2006/main" count="88" uniqueCount="48">
  <si>
    <t>Съгласувал р-л ОГСЕ :</t>
  </si>
  <si>
    <t>Кмет на Община Твърдица:</t>
  </si>
  <si>
    <t xml:space="preserve"> инж. Даниил Динев</t>
  </si>
  <si>
    <t>Мария Гвоздейкова-Златева</t>
  </si>
  <si>
    <t>ПЛАН-СМЕТКА</t>
  </si>
  <si>
    <t>за добив на дървесина от горски територии собственост на Община Твърдица</t>
  </si>
  <si>
    <t>Обект</t>
  </si>
  <si>
    <t>Отдел,подотдел</t>
  </si>
  <si>
    <t>Дървесен вид</t>
  </si>
  <si>
    <t>стояща маса по категории дървесина, количество, цена</t>
  </si>
  <si>
    <t>Гаранция за:</t>
  </si>
  <si>
    <t>Вид  процедура</t>
  </si>
  <si>
    <t>срок на изпълнение</t>
  </si>
  <si>
    <t>начална цена на обекта</t>
  </si>
  <si>
    <t>изпълнение</t>
  </si>
  <si>
    <t>едра</t>
  </si>
  <si>
    <t>средна</t>
  </si>
  <si>
    <t>дребна</t>
  </si>
  <si>
    <t>Общо</t>
  </si>
  <si>
    <t>тр.бичене&gt;30см</t>
  </si>
  <si>
    <t>тр.бичене18-29см</t>
  </si>
  <si>
    <t>техн.д-на</t>
  </si>
  <si>
    <t>дърва огрев</t>
  </si>
  <si>
    <t>колич.</t>
  </si>
  <si>
    <t>стойност</t>
  </si>
  <si>
    <t>кол</t>
  </si>
  <si>
    <t>цена</t>
  </si>
  <si>
    <t>куб.м</t>
  </si>
  <si>
    <t>лв/м3</t>
  </si>
  <si>
    <t>м3</t>
  </si>
  <si>
    <t>лв</t>
  </si>
  <si>
    <t>Общо за обекта:</t>
  </si>
  <si>
    <t xml:space="preserve">     Изготвил:</t>
  </si>
  <si>
    <t>инж. А. Атанасова-гл.спец.лесничей</t>
  </si>
  <si>
    <t>бб</t>
  </si>
  <si>
    <t>участие/лв.</t>
  </si>
  <si>
    <t>участие/ев.</t>
  </si>
  <si>
    <t xml:space="preserve">дърва </t>
  </si>
  <si>
    <t>нач.цена</t>
  </si>
  <si>
    <t>ев/м3</t>
  </si>
  <si>
    <t>лв.</t>
  </si>
  <si>
    <t>ев.</t>
  </si>
  <si>
    <t>ев</t>
  </si>
  <si>
    <t>Община Твърдица</t>
  </si>
  <si>
    <t>395 ж</t>
  </si>
  <si>
    <t>тр. за бичене 15-17</t>
  </si>
  <si>
    <t xml:space="preserve">обли греди </t>
  </si>
  <si>
    <t>сключване на договор по реда на чл. 27, ал. 1, т. 3 от Наредбата/2011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</si>
</sst>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0" fillId="0" borderId="0" xfId="0" applyBorder="1" applyAlignment="1">
      <alignment horizontal="center" vertical="center" textRotation="90" wrapText="1"/>
    </xf>
    <xf numFmtId="0" fontId="5" fillId="0" borderId="22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2" fontId="5" fillId="0" borderId="23" xfId="1" applyNumberFormat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31" xfId="1" applyFont="1" applyBorder="1"/>
    <xf numFmtId="0" fontId="0" fillId="0" borderId="0" xfId="0" applyBorder="1"/>
    <xf numFmtId="0" fontId="5" fillId="0" borderId="0" xfId="1" applyFont="1" applyBorder="1" applyAlignment="1">
      <alignment horizontal="center" vertical="center"/>
    </xf>
    <xf numFmtId="0" fontId="1" fillId="0" borderId="0" xfId="1" applyFont="1" applyBorder="1"/>
    <xf numFmtId="1" fontId="3" fillId="0" borderId="0" xfId="1" applyNumberFormat="1" applyFont="1" applyBorder="1" applyAlignment="1">
      <alignment horizontal="center"/>
    </xf>
    <xf numFmtId="2" fontId="1" fillId="0" borderId="0" xfId="1" applyNumberFormat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9" fontId="1" fillId="0" borderId="0" xfId="1" applyNumberFormat="1" applyBorder="1" applyAlignment="1">
      <alignment horizontal="center" vertical="center"/>
    </xf>
    <xf numFmtId="0" fontId="1" fillId="0" borderId="0" xfId="1" applyBorder="1" applyAlignment="1">
      <alignment horizontal="center" vertical="center" textRotation="90" wrapText="1"/>
    </xf>
    <xf numFmtId="0" fontId="0" fillId="0" borderId="0" xfId="1" applyFont="1" applyBorder="1" applyAlignment="1">
      <alignment horizontal="center" vertical="center" textRotation="90"/>
    </xf>
    <xf numFmtId="1" fontId="3" fillId="0" borderId="0" xfId="1" applyNumberFormat="1" applyFont="1" applyBorder="1" applyAlignment="1"/>
    <xf numFmtId="0" fontId="1" fillId="0" borderId="0" xfId="1" applyFont="1" applyBorder="1" applyAlignment="1">
      <alignment horizontal="center" vertical="center" textRotation="90"/>
    </xf>
    <xf numFmtId="0" fontId="4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/>
    </xf>
    <xf numFmtId="1" fontId="1" fillId="0" borderId="0" xfId="1" applyNumberFormat="1" applyFont="1" applyBorder="1" applyAlignment="1">
      <alignment horizontal="center"/>
    </xf>
    <xf numFmtId="0" fontId="0" fillId="0" borderId="0" xfId="1" applyFont="1" applyBorder="1"/>
    <xf numFmtId="2" fontId="5" fillId="0" borderId="0" xfId="1" applyNumberFormat="1" applyFont="1" applyBorder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0" fillId="0" borderId="0" xfId="0" applyBorder="1" applyAlignment="1"/>
    <xf numFmtId="2" fontId="0" fillId="0" borderId="0" xfId="0" applyNumberFormat="1" applyBorder="1" applyAlignment="1"/>
    <xf numFmtId="0" fontId="3" fillId="0" borderId="3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textRotation="90"/>
    </xf>
    <xf numFmtId="0" fontId="0" fillId="0" borderId="30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2" fontId="1" fillId="0" borderId="38" xfId="1" applyNumberFormat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1" fontId="3" fillId="0" borderId="37" xfId="1" applyNumberFormat="1" applyFont="1" applyBorder="1" applyAlignment="1">
      <alignment horizontal="center" vertical="center"/>
    </xf>
    <xf numFmtId="1" fontId="1" fillId="0" borderId="38" xfId="1" applyNumberFormat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2" fontId="5" fillId="0" borderId="39" xfId="1" applyNumberFormat="1" applyFont="1" applyBorder="1" applyAlignment="1">
      <alignment horizontal="center" vertical="center"/>
    </xf>
    <xf numFmtId="2" fontId="5" fillId="0" borderId="40" xfId="1" applyNumberFormat="1" applyFont="1" applyBorder="1" applyAlignment="1">
      <alignment horizontal="center" vertical="center"/>
    </xf>
    <xf numFmtId="1" fontId="3" fillId="0" borderId="34" xfId="1" applyNumberFormat="1" applyFont="1" applyBorder="1" applyAlignment="1">
      <alignment horizontal="center" vertical="center"/>
    </xf>
    <xf numFmtId="1" fontId="3" fillId="0" borderId="35" xfId="1" applyNumberFormat="1" applyFont="1" applyBorder="1" applyAlignment="1">
      <alignment horizontal="center" vertical="center"/>
    </xf>
    <xf numFmtId="1" fontId="3" fillId="0" borderId="41" xfId="1" applyNumberFormat="1" applyFont="1" applyBorder="1" applyAlignment="1">
      <alignment horizontal="center" vertical="center"/>
    </xf>
    <xf numFmtId="2" fontId="1" fillId="0" borderId="35" xfId="1" applyNumberFormat="1" applyFont="1" applyBorder="1" applyAlignment="1">
      <alignment horizontal="center" vertical="center"/>
    </xf>
    <xf numFmtId="2" fontId="3" fillId="0" borderId="35" xfId="1" applyNumberFormat="1" applyFont="1" applyBorder="1" applyAlignment="1">
      <alignment horizontal="center" vertical="center"/>
    </xf>
    <xf numFmtId="2" fontId="3" fillId="0" borderId="36" xfId="1" applyNumberFormat="1" applyFont="1" applyBorder="1" applyAlignment="1">
      <alignment horizontal="center" vertical="center"/>
    </xf>
    <xf numFmtId="1" fontId="3" fillId="0" borderId="0" xfId="1" applyNumberFormat="1" applyFont="1" applyBorder="1" applyAlignment="1">
      <alignment horizontal="center" vertical="center"/>
    </xf>
    <xf numFmtId="1" fontId="1" fillId="0" borderId="0" xfId="1" applyNumberForma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5" fillId="0" borderId="21" xfId="1" applyFont="1" applyBorder="1" applyAlignment="1">
      <alignment horizontal="center"/>
    </xf>
    <xf numFmtId="0" fontId="5" fillId="0" borderId="30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43" xfId="1" applyFont="1" applyBorder="1" applyAlignment="1">
      <alignment horizontal="center"/>
    </xf>
    <xf numFmtId="0" fontId="5" fillId="0" borderId="44" xfId="1" applyFont="1" applyBorder="1" applyAlignment="1">
      <alignment horizontal="center"/>
    </xf>
    <xf numFmtId="0" fontId="5" fillId="0" borderId="45" xfId="1" applyFont="1" applyBorder="1" applyAlignment="1">
      <alignment horizontal="center"/>
    </xf>
    <xf numFmtId="2" fontId="1" fillId="0" borderId="39" xfId="1" applyNumberFormat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2" fontId="1" fillId="0" borderId="36" xfId="1" applyNumberFormat="1" applyFont="1" applyBorder="1" applyAlignment="1">
      <alignment horizontal="center" vertical="center"/>
    </xf>
    <xf numFmtId="1" fontId="3" fillId="0" borderId="46" xfId="1" applyNumberFormat="1" applyFont="1" applyBorder="1" applyAlignment="1">
      <alignment horizontal="center" vertical="center"/>
    </xf>
    <xf numFmtId="1" fontId="3" fillId="0" borderId="36" xfId="1" applyNumberFormat="1" applyFont="1" applyBorder="1" applyAlignment="1">
      <alignment horizontal="center" vertical="center"/>
    </xf>
    <xf numFmtId="1" fontId="3" fillId="0" borderId="42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" xfId="1" applyFont="1" applyBorder="1" applyAlignment="1">
      <alignment horizontal="center" vertical="center" textRotation="90"/>
    </xf>
    <xf numFmtId="0" fontId="1" fillId="0" borderId="8" xfId="1" applyFont="1" applyBorder="1" applyAlignment="1">
      <alignment horizontal="center" vertical="center" textRotation="90"/>
    </xf>
    <xf numFmtId="0" fontId="1" fillId="0" borderId="27" xfId="1" applyFont="1" applyBorder="1" applyAlignment="1">
      <alignment horizontal="center" vertical="center" textRotation="90"/>
    </xf>
    <xf numFmtId="0" fontId="1" fillId="0" borderId="2" xfId="1" applyBorder="1" applyAlignment="1">
      <alignment horizontal="center" vertical="center" textRotation="90"/>
    </xf>
    <xf numFmtId="0" fontId="1" fillId="0" borderId="0" xfId="1" applyBorder="1" applyAlignment="1">
      <alignment horizontal="center" vertical="center" textRotation="90"/>
    </xf>
    <xf numFmtId="0" fontId="1" fillId="0" borderId="28" xfId="1" applyBorder="1" applyAlignment="1">
      <alignment horizontal="center" vertical="center" textRotation="90"/>
    </xf>
    <xf numFmtId="0" fontId="1" fillId="0" borderId="1" xfId="1" applyBorder="1" applyAlignment="1">
      <alignment horizontal="center" vertical="center" textRotation="90"/>
    </xf>
    <xf numFmtId="0" fontId="1" fillId="0" borderId="8" xfId="1" applyBorder="1" applyAlignment="1">
      <alignment horizontal="center" vertical="center" textRotation="90"/>
    </xf>
    <xf numFmtId="0" fontId="1" fillId="0" borderId="3" xfId="1" applyBorder="1" applyAlignment="1">
      <alignment horizontal="center" vertical="center" textRotation="90"/>
    </xf>
    <xf numFmtId="0" fontId="1" fillId="0" borderId="9" xfId="1" applyBorder="1" applyAlignment="1">
      <alignment horizontal="center" vertical="center" textRotation="90"/>
    </xf>
    <xf numFmtId="0" fontId="1" fillId="0" borderId="27" xfId="1" applyBorder="1" applyAlignment="1">
      <alignment horizontal="center" vertical="center" textRotation="90"/>
    </xf>
    <xf numFmtId="0" fontId="1" fillId="0" borderId="1" xfId="1" applyBorder="1" applyAlignment="1">
      <alignment horizontal="left" textRotation="90"/>
    </xf>
    <xf numFmtId="0" fontId="1" fillId="0" borderId="8" xfId="1" applyBorder="1" applyAlignment="1">
      <alignment horizontal="left" textRotation="90"/>
    </xf>
    <xf numFmtId="0" fontId="1" fillId="0" borderId="27" xfId="1" applyBorder="1" applyAlignment="1">
      <alignment horizontal="left" textRotation="90"/>
    </xf>
    <xf numFmtId="0" fontId="5" fillId="0" borderId="1" xfId="1" applyFont="1" applyBorder="1" applyAlignment="1">
      <alignment horizontal="center" vertical="center" textRotation="90"/>
    </xf>
    <xf numFmtId="0" fontId="5" fillId="0" borderId="8" xfId="1" applyFont="1" applyBorder="1" applyAlignment="1">
      <alignment horizontal="center" vertical="center" textRotation="90"/>
    </xf>
    <xf numFmtId="0" fontId="5" fillId="0" borderId="27" xfId="1" applyFont="1" applyBorder="1" applyAlignment="1">
      <alignment horizontal="center" vertical="center" textRotation="90"/>
    </xf>
    <xf numFmtId="0" fontId="0" fillId="0" borderId="10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2" fontId="3" fillId="0" borderId="9" xfId="1" applyNumberFormat="1" applyFont="1" applyBorder="1" applyAlignment="1">
      <alignment horizontal="center" vertical="center" textRotation="90"/>
    </xf>
    <xf numFmtId="2" fontId="3" fillId="0" borderId="32" xfId="1" applyNumberFormat="1" applyFont="1" applyBorder="1" applyAlignment="1">
      <alignment horizontal="center" vertical="center" textRotation="90"/>
    </xf>
    <xf numFmtId="9" fontId="3" fillId="0" borderId="8" xfId="1" applyNumberFormat="1" applyFont="1" applyBorder="1" applyAlignment="1">
      <alignment horizontal="center" vertical="center" textRotation="90"/>
    </xf>
    <xf numFmtId="9" fontId="3" fillId="0" borderId="27" xfId="1" applyNumberFormat="1" applyFont="1" applyBorder="1" applyAlignment="1">
      <alignment horizontal="center" vertical="center" textRotation="90"/>
    </xf>
    <xf numFmtId="2" fontId="8" fillId="0" borderId="1" xfId="1" applyNumberFormat="1" applyFont="1" applyBorder="1" applyAlignment="1">
      <alignment horizontal="center" vertical="center" textRotation="90" wrapText="1"/>
    </xf>
    <xf numFmtId="2" fontId="8" fillId="0" borderId="27" xfId="1" applyNumberFormat="1" applyFont="1" applyBorder="1" applyAlignment="1">
      <alignment horizontal="center" vertical="center" textRotation="90" wrapText="1"/>
    </xf>
    <xf numFmtId="14" fontId="3" fillId="0" borderId="8" xfId="1" applyNumberFormat="1" applyFont="1" applyBorder="1" applyAlignment="1">
      <alignment horizontal="center" vertical="center" textRotation="90"/>
    </xf>
    <xf numFmtId="0" fontId="3" fillId="0" borderId="27" xfId="1" applyNumberFormat="1" applyFont="1" applyBorder="1" applyAlignment="1">
      <alignment horizontal="center" vertical="center" textRotation="9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13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2" fontId="9" fillId="0" borderId="0" xfId="0" applyNumberFormat="1" applyFont="1"/>
    <xf numFmtId="2" fontId="9" fillId="0" borderId="0" xfId="0" applyNumberFormat="1" applyFont="1" applyBorder="1" applyAlignment="1"/>
    <xf numFmtId="2" fontId="9" fillId="0" borderId="0" xfId="0" applyNumberFormat="1" applyFont="1" applyAlignment="1"/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2" fontId="1" fillId="0" borderId="0" xfId="1" applyNumberFormat="1" applyFont="1" applyBorder="1" applyAlignment="1">
      <alignment horizontal="center" vertical="center"/>
    </xf>
  </cellXfs>
  <cellStyles count="2">
    <cellStyle name="Нормален" xfId="0" builtinId="0"/>
    <cellStyle name="Нормален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M59"/>
  <sheetViews>
    <sheetView tabSelected="1" topLeftCell="A5" workbookViewId="0">
      <selection activeCell="O23" sqref="O23"/>
    </sheetView>
  </sheetViews>
  <sheetFormatPr defaultRowHeight="15" x14ac:dyDescent="0.25"/>
  <cols>
    <col min="1" max="1" width="4.5703125" customWidth="1"/>
    <col min="2" max="2" width="5.5703125" customWidth="1"/>
    <col min="3" max="3" width="4.5703125" customWidth="1"/>
    <col min="4" max="4" width="7.85546875" customWidth="1"/>
    <col min="5" max="5" width="6" customWidth="1"/>
    <col min="6" max="12" width="5.7109375" customWidth="1"/>
    <col min="13" max="13" width="6.28515625" customWidth="1"/>
    <col min="14" max="22" width="5.7109375" customWidth="1"/>
    <col min="23" max="23" width="5.7109375" style="33" customWidth="1"/>
    <col min="24" max="27" width="5.7109375" customWidth="1"/>
    <col min="28" max="29" width="6.140625" customWidth="1"/>
    <col min="30" max="30" width="9.5703125" customWidth="1"/>
    <col min="31" max="31" width="8" customWidth="1"/>
    <col min="32" max="33" width="5.5703125" customWidth="1"/>
    <col min="34" max="34" width="6.140625" customWidth="1"/>
    <col min="35" max="35" width="6.85546875" customWidth="1"/>
    <col min="36" max="36" width="5" customWidth="1"/>
    <col min="37" max="37" width="4.5703125" customWidth="1"/>
    <col min="263" max="263" width="4.5703125" customWidth="1"/>
    <col min="264" max="264" width="5.5703125" customWidth="1"/>
    <col min="265" max="265" width="4.5703125" customWidth="1"/>
    <col min="266" max="266" width="7.85546875" customWidth="1"/>
    <col min="267" max="267" width="6" customWidth="1"/>
    <col min="268" max="283" width="5.7109375" customWidth="1"/>
    <col min="284" max="285" width="6.140625" customWidth="1"/>
    <col min="286" max="286" width="9.5703125" customWidth="1"/>
    <col min="287" max="287" width="8" customWidth="1"/>
    <col min="288" max="289" width="5.5703125" customWidth="1"/>
    <col min="290" max="290" width="6.140625" customWidth="1"/>
    <col min="291" max="291" width="5.5703125" customWidth="1"/>
    <col min="292" max="292" width="5" customWidth="1"/>
    <col min="293" max="293" width="4.5703125" customWidth="1"/>
    <col min="519" max="519" width="4.5703125" customWidth="1"/>
    <col min="520" max="520" width="5.5703125" customWidth="1"/>
    <col min="521" max="521" width="4.5703125" customWidth="1"/>
    <col min="522" max="522" width="7.85546875" customWidth="1"/>
    <col min="523" max="523" width="6" customWidth="1"/>
    <col min="524" max="539" width="5.7109375" customWidth="1"/>
    <col min="540" max="541" width="6.140625" customWidth="1"/>
    <col min="542" max="542" width="9.5703125" customWidth="1"/>
    <col min="543" max="543" width="8" customWidth="1"/>
    <col min="544" max="545" width="5.5703125" customWidth="1"/>
    <col min="546" max="546" width="6.140625" customWidth="1"/>
    <col min="547" max="547" width="5.5703125" customWidth="1"/>
    <col min="548" max="548" width="5" customWidth="1"/>
    <col min="549" max="549" width="4.5703125" customWidth="1"/>
    <col min="775" max="775" width="4.5703125" customWidth="1"/>
    <col min="776" max="776" width="5.5703125" customWidth="1"/>
    <col min="777" max="777" width="4.5703125" customWidth="1"/>
    <col min="778" max="778" width="7.85546875" customWidth="1"/>
    <col min="779" max="779" width="6" customWidth="1"/>
    <col min="780" max="795" width="5.7109375" customWidth="1"/>
    <col min="796" max="797" width="6.140625" customWidth="1"/>
    <col min="798" max="798" width="9.5703125" customWidth="1"/>
    <col min="799" max="799" width="8" customWidth="1"/>
    <col min="800" max="801" width="5.5703125" customWidth="1"/>
    <col min="802" max="802" width="6.140625" customWidth="1"/>
    <col min="803" max="803" width="5.5703125" customWidth="1"/>
    <col min="804" max="804" width="5" customWidth="1"/>
    <col min="805" max="805" width="4.5703125" customWidth="1"/>
    <col min="1031" max="1031" width="4.5703125" customWidth="1"/>
    <col min="1032" max="1032" width="5.5703125" customWidth="1"/>
    <col min="1033" max="1033" width="4.5703125" customWidth="1"/>
    <col min="1034" max="1034" width="7.85546875" customWidth="1"/>
    <col min="1035" max="1035" width="6" customWidth="1"/>
    <col min="1036" max="1051" width="5.7109375" customWidth="1"/>
    <col min="1052" max="1053" width="6.140625" customWidth="1"/>
    <col min="1054" max="1054" width="9.5703125" customWidth="1"/>
    <col min="1055" max="1055" width="8" customWidth="1"/>
    <col min="1056" max="1057" width="5.5703125" customWidth="1"/>
    <col min="1058" max="1058" width="6.140625" customWidth="1"/>
    <col min="1059" max="1059" width="5.5703125" customWidth="1"/>
    <col min="1060" max="1060" width="5" customWidth="1"/>
    <col min="1061" max="1061" width="4.5703125" customWidth="1"/>
    <col min="1287" max="1287" width="4.5703125" customWidth="1"/>
    <col min="1288" max="1288" width="5.5703125" customWidth="1"/>
    <col min="1289" max="1289" width="4.5703125" customWidth="1"/>
    <col min="1290" max="1290" width="7.85546875" customWidth="1"/>
    <col min="1291" max="1291" width="6" customWidth="1"/>
    <col min="1292" max="1307" width="5.7109375" customWidth="1"/>
    <col min="1308" max="1309" width="6.140625" customWidth="1"/>
    <col min="1310" max="1310" width="9.5703125" customWidth="1"/>
    <col min="1311" max="1311" width="8" customWidth="1"/>
    <col min="1312" max="1313" width="5.5703125" customWidth="1"/>
    <col min="1314" max="1314" width="6.140625" customWidth="1"/>
    <col min="1315" max="1315" width="5.5703125" customWidth="1"/>
    <col min="1316" max="1316" width="5" customWidth="1"/>
    <col min="1317" max="1317" width="4.5703125" customWidth="1"/>
    <col min="1543" max="1543" width="4.5703125" customWidth="1"/>
    <col min="1544" max="1544" width="5.5703125" customWidth="1"/>
    <col min="1545" max="1545" width="4.5703125" customWidth="1"/>
    <col min="1546" max="1546" width="7.85546875" customWidth="1"/>
    <col min="1547" max="1547" width="6" customWidth="1"/>
    <col min="1548" max="1563" width="5.7109375" customWidth="1"/>
    <col min="1564" max="1565" width="6.140625" customWidth="1"/>
    <col min="1566" max="1566" width="9.5703125" customWidth="1"/>
    <col min="1567" max="1567" width="8" customWidth="1"/>
    <col min="1568" max="1569" width="5.5703125" customWidth="1"/>
    <col min="1570" max="1570" width="6.140625" customWidth="1"/>
    <col min="1571" max="1571" width="5.5703125" customWidth="1"/>
    <col min="1572" max="1572" width="5" customWidth="1"/>
    <col min="1573" max="1573" width="4.5703125" customWidth="1"/>
    <col min="1799" max="1799" width="4.5703125" customWidth="1"/>
    <col min="1800" max="1800" width="5.5703125" customWidth="1"/>
    <col min="1801" max="1801" width="4.5703125" customWidth="1"/>
    <col min="1802" max="1802" width="7.85546875" customWidth="1"/>
    <col min="1803" max="1803" width="6" customWidth="1"/>
    <col min="1804" max="1819" width="5.7109375" customWidth="1"/>
    <col min="1820" max="1821" width="6.140625" customWidth="1"/>
    <col min="1822" max="1822" width="9.5703125" customWidth="1"/>
    <col min="1823" max="1823" width="8" customWidth="1"/>
    <col min="1824" max="1825" width="5.5703125" customWidth="1"/>
    <col min="1826" max="1826" width="6.140625" customWidth="1"/>
    <col min="1827" max="1827" width="5.5703125" customWidth="1"/>
    <col min="1828" max="1828" width="5" customWidth="1"/>
    <col min="1829" max="1829" width="4.5703125" customWidth="1"/>
    <col min="2055" max="2055" width="4.5703125" customWidth="1"/>
    <col min="2056" max="2056" width="5.5703125" customWidth="1"/>
    <col min="2057" max="2057" width="4.5703125" customWidth="1"/>
    <col min="2058" max="2058" width="7.85546875" customWidth="1"/>
    <col min="2059" max="2059" width="6" customWidth="1"/>
    <col min="2060" max="2075" width="5.7109375" customWidth="1"/>
    <col min="2076" max="2077" width="6.140625" customWidth="1"/>
    <col min="2078" max="2078" width="9.5703125" customWidth="1"/>
    <col min="2079" max="2079" width="8" customWidth="1"/>
    <col min="2080" max="2081" width="5.5703125" customWidth="1"/>
    <col min="2082" max="2082" width="6.140625" customWidth="1"/>
    <col min="2083" max="2083" width="5.5703125" customWidth="1"/>
    <col min="2084" max="2084" width="5" customWidth="1"/>
    <col min="2085" max="2085" width="4.5703125" customWidth="1"/>
    <col min="2311" max="2311" width="4.5703125" customWidth="1"/>
    <col min="2312" max="2312" width="5.5703125" customWidth="1"/>
    <col min="2313" max="2313" width="4.5703125" customWidth="1"/>
    <col min="2314" max="2314" width="7.85546875" customWidth="1"/>
    <col min="2315" max="2315" width="6" customWidth="1"/>
    <col min="2316" max="2331" width="5.7109375" customWidth="1"/>
    <col min="2332" max="2333" width="6.140625" customWidth="1"/>
    <col min="2334" max="2334" width="9.5703125" customWidth="1"/>
    <col min="2335" max="2335" width="8" customWidth="1"/>
    <col min="2336" max="2337" width="5.5703125" customWidth="1"/>
    <col min="2338" max="2338" width="6.140625" customWidth="1"/>
    <col min="2339" max="2339" width="5.5703125" customWidth="1"/>
    <col min="2340" max="2340" width="5" customWidth="1"/>
    <col min="2341" max="2341" width="4.5703125" customWidth="1"/>
    <col min="2567" max="2567" width="4.5703125" customWidth="1"/>
    <col min="2568" max="2568" width="5.5703125" customWidth="1"/>
    <col min="2569" max="2569" width="4.5703125" customWidth="1"/>
    <col min="2570" max="2570" width="7.85546875" customWidth="1"/>
    <col min="2571" max="2571" width="6" customWidth="1"/>
    <col min="2572" max="2587" width="5.7109375" customWidth="1"/>
    <col min="2588" max="2589" width="6.140625" customWidth="1"/>
    <col min="2590" max="2590" width="9.5703125" customWidth="1"/>
    <col min="2591" max="2591" width="8" customWidth="1"/>
    <col min="2592" max="2593" width="5.5703125" customWidth="1"/>
    <col min="2594" max="2594" width="6.140625" customWidth="1"/>
    <col min="2595" max="2595" width="5.5703125" customWidth="1"/>
    <col min="2596" max="2596" width="5" customWidth="1"/>
    <col min="2597" max="2597" width="4.5703125" customWidth="1"/>
    <col min="2823" max="2823" width="4.5703125" customWidth="1"/>
    <col min="2824" max="2824" width="5.5703125" customWidth="1"/>
    <col min="2825" max="2825" width="4.5703125" customWidth="1"/>
    <col min="2826" max="2826" width="7.85546875" customWidth="1"/>
    <col min="2827" max="2827" width="6" customWidth="1"/>
    <col min="2828" max="2843" width="5.7109375" customWidth="1"/>
    <col min="2844" max="2845" width="6.140625" customWidth="1"/>
    <col min="2846" max="2846" width="9.5703125" customWidth="1"/>
    <col min="2847" max="2847" width="8" customWidth="1"/>
    <col min="2848" max="2849" width="5.5703125" customWidth="1"/>
    <col min="2850" max="2850" width="6.140625" customWidth="1"/>
    <col min="2851" max="2851" width="5.5703125" customWidth="1"/>
    <col min="2852" max="2852" width="5" customWidth="1"/>
    <col min="2853" max="2853" width="4.5703125" customWidth="1"/>
    <col min="3079" max="3079" width="4.5703125" customWidth="1"/>
    <col min="3080" max="3080" width="5.5703125" customWidth="1"/>
    <col min="3081" max="3081" width="4.5703125" customWidth="1"/>
    <col min="3082" max="3082" width="7.85546875" customWidth="1"/>
    <col min="3083" max="3083" width="6" customWidth="1"/>
    <col min="3084" max="3099" width="5.7109375" customWidth="1"/>
    <col min="3100" max="3101" width="6.140625" customWidth="1"/>
    <col min="3102" max="3102" width="9.5703125" customWidth="1"/>
    <col min="3103" max="3103" width="8" customWidth="1"/>
    <col min="3104" max="3105" width="5.5703125" customWidth="1"/>
    <col min="3106" max="3106" width="6.140625" customWidth="1"/>
    <col min="3107" max="3107" width="5.5703125" customWidth="1"/>
    <col min="3108" max="3108" width="5" customWidth="1"/>
    <col min="3109" max="3109" width="4.5703125" customWidth="1"/>
    <col min="3335" max="3335" width="4.5703125" customWidth="1"/>
    <col min="3336" max="3336" width="5.5703125" customWidth="1"/>
    <col min="3337" max="3337" width="4.5703125" customWidth="1"/>
    <col min="3338" max="3338" width="7.85546875" customWidth="1"/>
    <col min="3339" max="3339" width="6" customWidth="1"/>
    <col min="3340" max="3355" width="5.7109375" customWidth="1"/>
    <col min="3356" max="3357" width="6.140625" customWidth="1"/>
    <col min="3358" max="3358" width="9.5703125" customWidth="1"/>
    <col min="3359" max="3359" width="8" customWidth="1"/>
    <col min="3360" max="3361" width="5.5703125" customWidth="1"/>
    <col min="3362" max="3362" width="6.140625" customWidth="1"/>
    <col min="3363" max="3363" width="5.5703125" customWidth="1"/>
    <col min="3364" max="3364" width="5" customWidth="1"/>
    <col min="3365" max="3365" width="4.5703125" customWidth="1"/>
    <col min="3591" max="3591" width="4.5703125" customWidth="1"/>
    <col min="3592" max="3592" width="5.5703125" customWidth="1"/>
    <col min="3593" max="3593" width="4.5703125" customWidth="1"/>
    <col min="3594" max="3594" width="7.85546875" customWidth="1"/>
    <col min="3595" max="3595" width="6" customWidth="1"/>
    <col min="3596" max="3611" width="5.7109375" customWidth="1"/>
    <col min="3612" max="3613" width="6.140625" customWidth="1"/>
    <col min="3614" max="3614" width="9.5703125" customWidth="1"/>
    <col min="3615" max="3615" width="8" customWidth="1"/>
    <col min="3616" max="3617" width="5.5703125" customWidth="1"/>
    <col min="3618" max="3618" width="6.140625" customWidth="1"/>
    <col min="3619" max="3619" width="5.5703125" customWidth="1"/>
    <col min="3620" max="3620" width="5" customWidth="1"/>
    <col min="3621" max="3621" width="4.5703125" customWidth="1"/>
    <col min="3847" max="3847" width="4.5703125" customWidth="1"/>
    <col min="3848" max="3848" width="5.5703125" customWidth="1"/>
    <col min="3849" max="3849" width="4.5703125" customWidth="1"/>
    <col min="3850" max="3850" width="7.85546875" customWidth="1"/>
    <col min="3851" max="3851" width="6" customWidth="1"/>
    <col min="3852" max="3867" width="5.7109375" customWidth="1"/>
    <col min="3868" max="3869" width="6.140625" customWidth="1"/>
    <col min="3870" max="3870" width="9.5703125" customWidth="1"/>
    <col min="3871" max="3871" width="8" customWidth="1"/>
    <col min="3872" max="3873" width="5.5703125" customWidth="1"/>
    <col min="3874" max="3874" width="6.140625" customWidth="1"/>
    <col min="3875" max="3875" width="5.5703125" customWidth="1"/>
    <col min="3876" max="3876" width="5" customWidth="1"/>
    <col min="3877" max="3877" width="4.5703125" customWidth="1"/>
    <col min="4103" max="4103" width="4.5703125" customWidth="1"/>
    <col min="4104" max="4104" width="5.5703125" customWidth="1"/>
    <col min="4105" max="4105" width="4.5703125" customWidth="1"/>
    <col min="4106" max="4106" width="7.85546875" customWidth="1"/>
    <col min="4107" max="4107" width="6" customWidth="1"/>
    <col min="4108" max="4123" width="5.7109375" customWidth="1"/>
    <col min="4124" max="4125" width="6.140625" customWidth="1"/>
    <col min="4126" max="4126" width="9.5703125" customWidth="1"/>
    <col min="4127" max="4127" width="8" customWidth="1"/>
    <col min="4128" max="4129" width="5.5703125" customWidth="1"/>
    <col min="4130" max="4130" width="6.140625" customWidth="1"/>
    <col min="4131" max="4131" width="5.5703125" customWidth="1"/>
    <col min="4132" max="4132" width="5" customWidth="1"/>
    <col min="4133" max="4133" width="4.5703125" customWidth="1"/>
    <col min="4359" max="4359" width="4.5703125" customWidth="1"/>
    <col min="4360" max="4360" width="5.5703125" customWidth="1"/>
    <col min="4361" max="4361" width="4.5703125" customWidth="1"/>
    <col min="4362" max="4362" width="7.85546875" customWidth="1"/>
    <col min="4363" max="4363" width="6" customWidth="1"/>
    <col min="4364" max="4379" width="5.7109375" customWidth="1"/>
    <col min="4380" max="4381" width="6.140625" customWidth="1"/>
    <col min="4382" max="4382" width="9.5703125" customWidth="1"/>
    <col min="4383" max="4383" width="8" customWidth="1"/>
    <col min="4384" max="4385" width="5.5703125" customWidth="1"/>
    <col min="4386" max="4386" width="6.140625" customWidth="1"/>
    <col min="4387" max="4387" width="5.5703125" customWidth="1"/>
    <col min="4388" max="4388" width="5" customWidth="1"/>
    <col min="4389" max="4389" width="4.5703125" customWidth="1"/>
    <col min="4615" max="4615" width="4.5703125" customWidth="1"/>
    <col min="4616" max="4616" width="5.5703125" customWidth="1"/>
    <col min="4617" max="4617" width="4.5703125" customWidth="1"/>
    <col min="4618" max="4618" width="7.85546875" customWidth="1"/>
    <col min="4619" max="4619" width="6" customWidth="1"/>
    <col min="4620" max="4635" width="5.7109375" customWidth="1"/>
    <col min="4636" max="4637" width="6.140625" customWidth="1"/>
    <col min="4638" max="4638" width="9.5703125" customWidth="1"/>
    <col min="4639" max="4639" width="8" customWidth="1"/>
    <col min="4640" max="4641" width="5.5703125" customWidth="1"/>
    <col min="4642" max="4642" width="6.140625" customWidth="1"/>
    <col min="4643" max="4643" width="5.5703125" customWidth="1"/>
    <col min="4644" max="4644" width="5" customWidth="1"/>
    <col min="4645" max="4645" width="4.5703125" customWidth="1"/>
    <col min="4871" max="4871" width="4.5703125" customWidth="1"/>
    <col min="4872" max="4872" width="5.5703125" customWidth="1"/>
    <col min="4873" max="4873" width="4.5703125" customWidth="1"/>
    <col min="4874" max="4874" width="7.85546875" customWidth="1"/>
    <col min="4875" max="4875" width="6" customWidth="1"/>
    <col min="4876" max="4891" width="5.7109375" customWidth="1"/>
    <col min="4892" max="4893" width="6.140625" customWidth="1"/>
    <col min="4894" max="4894" width="9.5703125" customWidth="1"/>
    <col min="4895" max="4895" width="8" customWidth="1"/>
    <col min="4896" max="4897" width="5.5703125" customWidth="1"/>
    <col min="4898" max="4898" width="6.140625" customWidth="1"/>
    <col min="4899" max="4899" width="5.5703125" customWidth="1"/>
    <col min="4900" max="4900" width="5" customWidth="1"/>
    <col min="4901" max="4901" width="4.5703125" customWidth="1"/>
    <col min="5127" max="5127" width="4.5703125" customWidth="1"/>
    <col min="5128" max="5128" width="5.5703125" customWidth="1"/>
    <col min="5129" max="5129" width="4.5703125" customWidth="1"/>
    <col min="5130" max="5130" width="7.85546875" customWidth="1"/>
    <col min="5131" max="5131" width="6" customWidth="1"/>
    <col min="5132" max="5147" width="5.7109375" customWidth="1"/>
    <col min="5148" max="5149" width="6.140625" customWidth="1"/>
    <col min="5150" max="5150" width="9.5703125" customWidth="1"/>
    <col min="5151" max="5151" width="8" customWidth="1"/>
    <col min="5152" max="5153" width="5.5703125" customWidth="1"/>
    <col min="5154" max="5154" width="6.140625" customWidth="1"/>
    <col min="5155" max="5155" width="5.5703125" customWidth="1"/>
    <col min="5156" max="5156" width="5" customWidth="1"/>
    <col min="5157" max="5157" width="4.5703125" customWidth="1"/>
    <col min="5383" max="5383" width="4.5703125" customWidth="1"/>
    <col min="5384" max="5384" width="5.5703125" customWidth="1"/>
    <col min="5385" max="5385" width="4.5703125" customWidth="1"/>
    <col min="5386" max="5386" width="7.85546875" customWidth="1"/>
    <col min="5387" max="5387" width="6" customWidth="1"/>
    <col min="5388" max="5403" width="5.7109375" customWidth="1"/>
    <col min="5404" max="5405" width="6.140625" customWidth="1"/>
    <col min="5406" max="5406" width="9.5703125" customWidth="1"/>
    <col min="5407" max="5407" width="8" customWidth="1"/>
    <col min="5408" max="5409" width="5.5703125" customWidth="1"/>
    <col min="5410" max="5410" width="6.140625" customWidth="1"/>
    <col min="5411" max="5411" width="5.5703125" customWidth="1"/>
    <col min="5412" max="5412" width="5" customWidth="1"/>
    <col min="5413" max="5413" width="4.5703125" customWidth="1"/>
    <col min="5639" max="5639" width="4.5703125" customWidth="1"/>
    <col min="5640" max="5640" width="5.5703125" customWidth="1"/>
    <col min="5641" max="5641" width="4.5703125" customWidth="1"/>
    <col min="5642" max="5642" width="7.85546875" customWidth="1"/>
    <col min="5643" max="5643" width="6" customWidth="1"/>
    <col min="5644" max="5659" width="5.7109375" customWidth="1"/>
    <col min="5660" max="5661" width="6.140625" customWidth="1"/>
    <col min="5662" max="5662" width="9.5703125" customWidth="1"/>
    <col min="5663" max="5663" width="8" customWidth="1"/>
    <col min="5664" max="5665" width="5.5703125" customWidth="1"/>
    <col min="5666" max="5666" width="6.140625" customWidth="1"/>
    <col min="5667" max="5667" width="5.5703125" customWidth="1"/>
    <col min="5668" max="5668" width="5" customWidth="1"/>
    <col min="5669" max="5669" width="4.5703125" customWidth="1"/>
    <col min="5895" max="5895" width="4.5703125" customWidth="1"/>
    <col min="5896" max="5896" width="5.5703125" customWidth="1"/>
    <col min="5897" max="5897" width="4.5703125" customWidth="1"/>
    <col min="5898" max="5898" width="7.85546875" customWidth="1"/>
    <col min="5899" max="5899" width="6" customWidth="1"/>
    <col min="5900" max="5915" width="5.7109375" customWidth="1"/>
    <col min="5916" max="5917" width="6.140625" customWidth="1"/>
    <col min="5918" max="5918" width="9.5703125" customWidth="1"/>
    <col min="5919" max="5919" width="8" customWidth="1"/>
    <col min="5920" max="5921" width="5.5703125" customWidth="1"/>
    <col min="5922" max="5922" width="6.140625" customWidth="1"/>
    <col min="5923" max="5923" width="5.5703125" customWidth="1"/>
    <col min="5924" max="5924" width="5" customWidth="1"/>
    <col min="5925" max="5925" width="4.5703125" customWidth="1"/>
    <col min="6151" max="6151" width="4.5703125" customWidth="1"/>
    <col min="6152" max="6152" width="5.5703125" customWidth="1"/>
    <col min="6153" max="6153" width="4.5703125" customWidth="1"/>
    <col min="6154" max="6154" width="7.85546875" customWidth="1"/>
    <col min="6155" max="6155" width="6" customWidth="1"/>
    <col min="6156" max="6171" width="5.7109375" customWidth="1"/>
    <col min="6172" max="6173" width="6.140625" customWidth="1"/>
    <col min="6174" max="6174" width="9.5703125" customWidth="1"/>
    <col min="6175" max="6175" width="8" customWidth="1"/>
    <col min="6176" max="6177" width="5.5703125" customWidth="1"/>
    <col min="6178" max="6178" width="6.140625" customWidth="1"/>
    <col min="6179" max="6179" width="5.5703125" customWidth="1"/>
    <col min="6180" max="6180" width="5" customWidth="1"/>
    <col min="6181" max="6181" width="4.5703125" customWidth="1"/>
    <col min="6407" max="6407" width="4.5703125" customWidth="1"/>
    <col min="6408" max="6408" width="5.5703125" customWidth="1"/>
    <col min="6409" max="6409" width="4.5703125" customWidth="1"/>
    <col min="6410" max="6410" width="7.85546875" customWidth="1"/>
    <col min="6411" max="6411" width="6" customWidth="1"/>
    <col min="6412" max="6427" width="5.7109375" customWidth="1"/>
    <col min="6428" max="6429" width="6.140625" customWidth="1"/>
    <col min="6430" max="6430" width="9.5703125" customWidth="1"/>
    <col min="6431" max="6431" width="8" customWidth="1"/>
    <col min="6432" max="6433" width="5.5703125" customWidth="1"/>
    <col min="6434" max="6434" width="6.140625" customWidth="1"/>
    <col min="6435" max="6435" width="5.5703125" customWidth="1"/>
    <col min="6436" max="6436" width="5" customWidth="1"/>
    <col min="6437" max="6437" width="4.5703125" customWidth="1"/>
    <col min="6663" max="6663" width="4.5703125" customWidth="1"/>
    <col min="6664" max="6664" width="5.5703125" customWidth="1"/>
    <col min="6665" max="6665" width="4.5703125" customWidth="1"/>
    <col min="6666" max="6666" width="7.85546875" customWidth="1"/>
    <col min="6667" max="6667" width="6" customWidth="1"/>
    <col min="6668" max="6683" width="5.7109375" customWidth="1"/>
    <col min="6684" max="6685" width="6.140625" customWidth="1"/>
    <col min="6686" max="6686" width="9.5703125" customWidth="1"/>
    <col min="6687" max="6687" width="8" customWidth="1"/>
    <col min="6688" max="6689" width="5.5703125" customWidth="1"/>
    <col min="6690" max="6690" width="6.140625" customWidth="1"/>
    <col min="6691" max="6691" width="5.5703125" customWidth="1"/>
    <col min="6692" max="6692" width="5" customWidth="1"/>
    <col min="6693" max="6693" width="4.5703125" customWidth="1"/>
    <col min="6919" max="6919" width="4.5703125" customWidth="1"/>
    <col min="6920" max="6920" width="5.5703125" customWidth="1"/>
    <col min="6921" max="6921" width="4.5703125" customWidth="1"/>
    <col min="6922" max="6922" width="7.85546875" customWidth="1"/>
    <col min="6923" max="6923" width="6" customWidth="1"/>
    <col min="6924" max="6939" width="5.7109375" customWidth="1"/>
    <col min="6940" max="6941" width="6.140625" customWidth="1"/>
    <col min="6942" max="6942" width="9.5703125" customWidth="1"/>
    <col min="6943" max="6943" width="8" customWidth="1"/>
    <col min="6944" max="6945" width="5.5703125" customWidth="1"/>
    <col min="6946" max="6946" width="6.140625" customWidth="1"/>
    <col min="6947" max="6947" width="5.5703125" customWidth="1"/>
    <col min="6948" max="6948" width="5" customWidth="1"/>
    <col min="6949" max="6949" width="4.5703125" customWidth="1"/>
    <col min="7175" max="7175" width="4.5703125" customWidth="1"/>
    <col min="7176" max="7176" width="5.5703125" customWidth="1"/>
    <col min="7177" max="7177" width="4.5703125" customWidth="1"/>
    <col min="7178" max="7178" width="7.85546875" customWidth="1"/>
    <col min="7179" max="7179" width="6" customWidth="1"/>
    <col min="7180" max="7195" width="5.7109375" customWidth="1"/>
    <col min="7196" max="7197" width="6.140625" customWidth="1"/>
    <col min="7198" max="7198" width="9.5703125" customWidth="1"/>
    <col min="7199" max="7199" width="8" customWidth="1"/>
    <col min="7200" max="7201" width="5.5703125" customWidth="1"/>
    <col min="7202" max="7202" width="6.140625" customWidth="1"/>
    <col min="7203" max="7203" width="5.5703125" customWidth="1"/>
    <col min="7204" max="7204" width="5" customWidth="1"/>
    <col min="7205" max="7205" width="4.5703125" customWidth="1"/>
    <col min="7431" max="7431" width="4.5703125" customWidth="1"/>
    <col min="7432" max="7432" width="5.5703125" customWidth="1"/>
    <col min="7433" max="7433" width="4.5703125" customWidth="1"/>
    <col min="7434" max="7434" width="7.85546875" customWidth="1"/>
    <col min="7435" max="7435" width="6" customWidth="1"/>
    <col min="7436" max="7451" width="5.7109375" customWidth="1"/>
    <col min="7452" max="7453" width="6.140625" customWidth="1"/>
    <col min="7454" max="7454" width="9.5703125" customWidth="1"/>
    <col min="7455" max="7455" width="8" customWidth="1"/>
    <col min="7456" max="7457" width="5.5703125" customWidth="1"/>
    <col min="7458" max="7458" width="6.140625" customWidth="1"/>
    <col min="7459" max="7459" width="5.5703125" customWidth="1"/>
    <col min="7460" max="7460" width="5" customWidth="1"/>
    <col min="7461" max="7461" width="4.5703125" customWidth="1"/>
    <col min="7687" max="7687" width="4.5703125" customWidth="1"/>
    <col min="7688" max="7688" width="5.5703125" customWidth="1"/>
    <col min="7689" max="7689" width="4.5703125" customWidth="1"/>
    <col min="7690" max="7690" width="7.85546875" customWidth="1"/>
    <col min="7691" max="7691" width="6" customWidth="1"/>
    <col min="7692" max="7707" width="5.7109375" customWidth="1"/>
    <col min="7708" max="7709" width="6.140625" customWidth="1"/>
    <col min="7710" max="7710" width="9.5703125" customWidth="1"/>
    <col min="7711" max="7711" width="8" customWidth="1"/>
    <col min="7712" max="7713" width="5.5703125" customWidth="1"/>
    <col min="7714" max="7714" width="6.140625" customWidth="1"/>
    <col min="7715" max="7715" width="5.5703125" customWidth="1"/>
    <col min="7716" max="7716" width="5" customWidth="1"/>
    <col min="7717" max="7717" width="4.5703125" customWidth="1"/>
    <col min="7943" max="7943" width="4.5703125" customWidth="1"/>
    <col min="7944" max="7944" width="5.5703125" customWidth="1"/>
    <col min="7945" max="7945" width="4.5703125" customWidth="1"/>
    <col min="7946" max="7946" width="7.85546875" customWidth="1"/>
    <col min="7947" max="7947" width="6" customWidth="1"/>
    <col min="7948" max="7963" width="5.7109375" customWidth="1"/>
    <col min="7964" max="7965" width="6.140625" customWidth="1"/>
    <col min="7966" max="7966" width="9.5703125" customWidth="1"/>
    <col min="7967" max="7967" width="8" customWidth="1"/>
    <col min="7968" max="7969" width="5.5703125" customWidth="1"/>
    <col min="7970" max="7970" width="6.140625" customWidth="1"/>
    <col min="7971" max="7971" width="5.5703125" customWidth="1"/>
    <col min="7972" max="7972" width="5" customWidth="1"/>
    <col min="7973" max="7973" width="4.5703125" customWidth="1"/>
    <col min="8199" max="8199" width="4.5703125" customWidth="1"/>
    <col min="8200" max="8200" width="5.5703125" customWidth="1"/>
    <col min="8201" max="8201" width="4.5703125" customWidth="1"/>
    <col min="8202" max="8202" width="7.85546875" customWidth="1"/>
    <col min="8203" max="8203" width="6" customWidth="1"/>
    <col min="8204" max="8219" width="5.7109375" customWidth="1"/>
    <col min="8220" max="8221" width="6.140625" customWidth="1"/>
    <col min="8222" max="8222" width="9.5703125" customWidth="1"/>
    <col min="8223" max="8223" width="8" customWidth="1"/>
    <col min="8224" max="8225" width="5.5703125" customWidth="1"/>
    <col min="8226" max="8226" width="6.140625" customWidth="1"/>
    <col min="8227" max="8227" width="5.5703125" customWidth="1"/>
    <col min="8228" max="8228" width="5" customWidth="1"/>
    <col min="8229" max="8229" width="4.5703125" customWidth="1"/>
    <col min="8455" max="8455" width="4.5703125" customWidth="1"/>
    <col min="8456" max="8456" width="5.5703125" customWidth="1"/>
    <col min="8457" max="8457" width="4.5703125" customWidth="1"/>
    <col min="8458" max="8458" width="7.85546875" customWidth="1"/>
    <col min="8459" max="8459" width="6" customWidth="1"/>
    <col min="8460" max="8475" width="5.7109375" customWidth="1"/>
    <col min="8476" max="8477" width="6.140625" customWidth="1"/>
    <col min="8478" max="8478" width="9.5703125" customWidth="1"/>
    <col min="8479" max="8479" width="8" customWidth="1"/>
    <col min="8480" max="8481" width="5.5703125" customWidth="1"/>
    <col min="8482" max="8482" width="6.140625" customWidth="1"/>
    <col min="8483" max="8483" width="5.5703125" customWidth="1"/>
    <col min="8484" max="8484" width="5" customWidth="1"/>
    <col min="8485" max="8485" width="4.5703125" customWidth="1"/>
    <col min="8711" max="8711" width="4.5703125" customWidth="1"/>
    <col min="8712" max="8712" width="5.5703125" customWidth="1"/>
    <col min="8713" max="8713" width="4.5703125" customWidth="1"/>
    <col min="8714" max="8714" width="7.85546875" customWidth="1"/>
    <col min="8715" max="8715" width="6" customWidth="1"/>
    <col min="8716" max="8731" width="5.7109375" customWidth="1"/>
    <col min="8732" max="8733" width="6.140625" customWidth="1"/>
    <col min="8734" max="8734" width="9.5703125" customWidth="1"/>
    <col min="8735" max="8735" width="8" customWidth="1"/>
    <col min="8736" max="8737" width="5.5703125" customWidth="1"/>
    <col min="8738" max="8738" width="6.140625" customWidth="1"/>
    <col min="8739" max="8739" width="5.5703125" customWidth="1"/>
    <col min="8740" max="8740" width="5" customWidth="1"/>
    <col min="8741" max="8741" width="4.5703125" customWidth="1"/>
    <col min="8967" max="8967" width="4.5703125" customWidth="1"/>
    <col min="8968" max="8968" width="5.5703125" customWidth="1"/>
    <col min="8969" max="8969" width="4.5703125" customWidth="1"/>
    <col min="8970" max="8970" width="7.85546875" customWidth="1"/>
    <col min="8971" max="8971" width="6" customWidth="1"/>
    <col min="8972" max="8987" width="5.7109375" customWidth="1"/>
    <col min="8988" max="8989" width="6.140625" customWidth="1"/>
    <col min="8990" max="8990" width="9.5703125" customWidth="1"/>
    <col min="8991" max="8991" width="8" customWidth="1"/>
    <col min="8992" max="8993" width="5.5703125" customWidth="1"/>
    <col min="8994" max="8994" width="6.140625" customWidth="1"/>
    <col min="8995" max="8995" width="5.5703125" customWidth="1"/>
    <col min="8996" max="8996" width="5" customWidth="1"/>
    <col min="8997" max="8997" width="4.5703125" customWidth="1"/>
    <col min="9223" max="9223" width="4.5703125" customWidth="1"/>
    <col min="9224" max="9224" width="5.5703125" customWidth="1"/>
    <col min="9225" max="9225" width="4.5703125" customWidth="1"/>
    <col min="9226" max="9226" width="7.85546875" customWidth="1"/>
    <col min="9227" max="9227" width="6" customWidth="1"/>
    <col min="9228" max="9243" width="5.7109375" customWidth="1"/>
    <col min="9244" max="9245" width="6.140625" customWidth="1"/>
    <col min="9246" max="9246" width="9.5703125" customWidth="1"/>
    <col min="9247" max="9247" width="8" customWidth="1"/>
    <col min="9248" max="9249" width="5.5703125" customWidth="1"/>
    <col min="9250" max="9250" width="6.140625" customWidth="1"/>
    <col min="9251" max="9251" width="5.5703125" customWidth="1"/>
    <col min="9252" max="9252" width="5" customWidth="1"/>
    <col min="9253" max="9253" width="4.5703125" customWidth="1"/>
    <col min="9479" max="9479" width="4.5703125" customWidth="1"/>
    <col min="9480" max="9480" width="5.5703125" customWidth="1"/>
    <col min="9481" max="9481" width="4.5703125" customWidth="1"/>
    <col min="9482" max="9482" width="7.85546875" customWidth="1"/>
    <col min="9483" max="9483" width="6" customWidth="1"/>
    <col min="9484" max="9499" width="5.7109375" customWidth="1"/>
    <col min="9500" max="9501" width="6.140625" customWidth="1"/>
    <col min="9502" max="9502" width="9.5703125" customWidth="1"/>
    <col min="9503" max="9503" width="8" customWidth="1"/>
    <col min="9504" max="9505" width="5.5703125" customWidth="1"/>
    <col min="9506" max="9506" width="6.140625" customWidth="1"/>
    <col min="9507" max="9507" width="5.5703125" customWidth="1"/>
    <col min="9508" max="9508" width="5" customWidth="1"/>
    <col min="9509" max="9509" width="4.5703125" customWidth="1"/>
    <col min="9735" max="9735" width="4.5703125" customWidth="1"/>
    <col min="9736" max="9736" width="5.5703125" customWidth="1"/>
    <col min="9737" max="9737" width="4.5703125" customWidth="1"/>
    <col min="9738" max="9738" width="7.85546875" customWidth="1"/>
    <col min="9739" max="9739" width="6" customWidth="1"/>
    <col min="9740" max="9755" width="5.7109375" customWidth="1"/>
    <col min="9756" max="9757" width="6.140625" customWidth="1"/>
    <col min="9758" max="9758" width="9.5703125" customWidth="1"/>
    <col min="9759" max="9759" width="8" customWidth="1"/>
    <col min="9760" max="9761" width="5.5703125" customWidth="1"/>
    <col min="9762" max="9762" width="6.140625" customWidth="1"/>
    <col min="9763" max="9763" width="5.5703125" customWidth="1"/>
    <col min="9764" max="9764" width="5" customWidth="1"/>
    <col min="9765" max="9765" width="4.5703125" customWidth="1"/>
    <col min="9991" max="9991" width="4.5703125" customWidth="1"/>
    <col min="9992" max="9992" width="5.5703125" customWidth="1"/>
    <col min="9993" max="9993" width="4.5703125" customWidth="1"/>
    <col min="9994" max="9994" width="7.85546875" customWidth="1"/>
    <col min="9995" max="9995" width="6" customWidth="1"/>
    <col min="9996" max="10011" width="5.7109375" customWidth="1"/>
    <col min="10012" max="10013" width="6.140625" customWidth="1"/>
    <col min="10014" max="10014" width="9.5703125" customWidth="1"/>
    <col min="10015" max="10015" width="8" customWidth="1"/>
    <col min="10016" max="10017" width="5.5703125" customWidth="1"/>
    <col min="10018" max="10018" width="6.140625" customWidth="1"/>
    <col min="10019" max="10019" width="5.5703125" customWidth="1"/>
    <col min="10020" max="10020" width="5" customWidth="1"/>
    <col min="10021" max="10021" width="4.5703125" customWidth="1"/>
    <col min="10247" max="10247" width="4.5703125" customWidth="1"/>
    <col min="10248" max="10248" width="5.5703125" customWidth="1"/>
    <col min="10249" max="10249" width="4.5703125" customWidth="1"/>
    <col min="10250" max="10250" width="7.85546875" customWidth="1"/>
    <col min="10251" max="10251" width="6" customWidth="1"/>
    <col min="10252" max="10267" width="5.7109375" customWidth="1"/>
    <col min="10268" max="10269" width="6.140625" customWidth="1"/>
    <col min="10270" max="10270" width="9.5703125" customWidth="1"/>
    <col min="10271" max="10271" width="8" customWidth="1"/>
    <col min="10272" max="10273" width="5.5703125" customWidth="1"/>
    <col min="10274" max="10274" width="6.140625" customWidth="1"/>
    <col min="10275" max="10275" width="5.5703125" customWidth="1"/>
    <col min="10276" max="10276" width="5" customWidth="1"/>
    <col min="10277" max="10277" width="4.5703125" customWidth="1"/>
    <col min="10503" max="10503" width="4.5703125" customWidth="1"/>
    <col min="10504" max="10504" width="5.5703125" customWidth="1"/>
    <col min="10505" max="10505" width="4.5703125" customWidth="1"/>
    <col min="10506" max="10506" width="7.85546875" customWidth="1"/>
    <col min="10507" max="10507" width="6" customWidth="1"/>
    <col min="10508" max="10523" width="5.7109375" customWidth="1"/>
    <col min="10524" max="10525" width="6.140625" customWidth="1"/>
    <col min="10526" max="10526" width="9.5703125" customWidth="1"/>
    <col min="10527" max="10527" width="8" customWidth="1"/>
    <col min="10528" max="10529" width="5.5703125" customWidth="1"/>
    <col min="10530" max="10530" width="6.140625" customWidth="1"/>
    <col min="10531" max="10531" width="5.5703125" customWidth="1"/>
    <col min="10532" max="10532" width="5" customWidth="1"/>
    <col min="10533" max="10533" width="4.5703125" customWidth="1"/>
    <col min="10759" max="10759" width="4.5703125" customWidth="1"/>
    <col min="10760" max="10760" width="5.5703125" customWidth="1"/>
    <col min="10761" max="10761" width="4.5703125" customWidth="1"/>
    <col min="10762" max="10762" width="7.85546875" customWidth="1"/>
    <col min="10763" max="10763" width="6" customWidth="1"/>
    <col min="10764" max="10779" width="5.7109375" customWidth="1"/>
    <col min="10780" max="10781" width="6.140625" customWidth="1"/>
    <col min="10782" max="10782" width="9.5703125" customWidth="1"/>
    <col min="10783" max="10783" width="8" customWidth="1"/>
    <col min="10784" max="10785" width="5.5703125" customWidth="1"/>
    <col min="10786" max="10786" width="6.140625" customWidth="1"/>
    <col min="10787" max="10787" width="5.5703125" customWidth="1"/>
    <col min="10788" max="10788" width="5" customWidth="1"/>
    <col min="10789" max="10789" width="4.5703125" customWidth="1"/>
    <col min="11015" max="11015" width="4.5703125" customWidth="1"/>
    <col min="11016" max="11016" width="5.5703125" customWidth="1"/>
    <col min="11017" max="11017" width="4.5703125" customWidth="1"/>
    <col min="11018" max="11018" width="7.85546875" customWidth="1"/>
    <col min="11019" max="11019" width="6" customWidth="1"/>
    <col min="11020" max="11035" width="5.7109375" customWidth="1"/>
    <col min="11036" max="11037" width="6.140625" customWidth="1"/>
    <col min="11038" max="11038" width="9.5703125" customWidth="1"/>
    <col min="11039" max="11039" width="8" customWidth="1"/>
    <col min="11040" max="11041" width="5.5703125" customWidth="1"/>
    <col min="11042" max="11042" width="6.140625" customWidth="1"/>
    <col min="11043" max="11043" width="5.5703125" customWidth="1"/>
    <col min="11044" max="11044" width="5" customWidth="1"/>
    <col min="11045" max="11045" width="4.5703125" customWidth="1"/>
    <col min="11271" max="11271" width="4.5703125" customWidth="1"/>
    <col min="11272" max="11272" width="5.5703125" customWidth="1"/>
    <col min="11273" max="11273" width="4.5703125" customWidth="1"/>
    <col min="11274" max="11274" width="7.85546875" customWidth="1"/>
    <col min="11275" max="11275" width="6" customWidth="1"/>
    <col min="11276" max="11291" width="5.7109375" customWidth="1"/>
    <col min="11292" max="11293" width="6.140625" customWidth="1"/>
    <col min="11294" max="11294" width="9.5703125" customWidth="1"/>
    <col min="11295" max="11295" width="8" customWidth="1"/>
    <col min="11296" max="11297" width="5.5703125" customWidth="1"/>
    <col min="11298" max="11298" width="6.140625" customWidth="1"/>
    <col min="11299" max="11299" width="5.5703125" customWidth="1"/>
    <col min="11300" max="11300" width="5" customWidth="1"/>
    <col min="11301" max="11301" width="4.5703125" customWidth="1"/>
    <col min="11527" max="11527" width="4.5703125" customWidth="1"/>
    <col min="11528" max="11528" width="5.5703125" customWidth="1"/>
    <col min="11529" max="11529" width="4.5703125" customWidth="1"/>
    <col min="11530" max="11530" width="7.85546875" customWidth="1"/>
    <col min="11531" max="11531" width="6" customWidth="1"/>
    <col min="11532" max="11547" width="5.7109375" customWidth="1"/>
    <col min="11548" max="11549" width="6.140625" customWidth="1"/>
    <col min="11550" max="11550" width="9.5703125" customWidth="1"/>
    <col min="11551" max="11551" width="8" customWidth="1"/>
    <col min="11552" max="11553" width="5.5703125" customWidth="1"/>
    <col min="11554" max="11554" width="6.140625" customWidth="1"/>
    <col min="11555" max="11555" width="5.5703125" customWidth="1"/>
    <col min="11556" max="11556" width="5" customWidth="1"/>
    <col min="11557" max="11557" width="4.5703125" customWidth="1"/>
    <col min="11783" max="11783" width="4.5703125" customWidth="1"/>
    <col min="11784" max="11784" width="5.5703125" customWidth="1"/>
    <col min="11785" max="11785" width="4.5703125" customWidth="1"/>
    <col min="11786" max="11786" width="7.85546875" customWidth="1"/>
    <col min="11787" max="11787" width="6" customWidth="1"/>
    <col min="11788" max="11803" width="5.7109375" customWidth="1"/>
    <col min="11804" max="11805" width="6.140625" customWidth="1"/>
    <col min="11806" max="11806" width="9.5703125" customWidth="1"/>
    <col min="11807" max="11807" width="8" customWidth="1"/>
    <col min="11808" max="11809" width="5.5703125" customWidth="1"/>
    <col min="11810" max="11810" width="6.140625" customWidth="1"/>
    <col min="11811" max="11811" width="5.5703125" customWidth="1"/>
    <col min="11812" max="11812" width="5" customWidth="1"/>
    <col min="11813" max="11813" width="4.5703125" customWidth="1"/>
    <col min="12039" max="12039" width="4.5703125" customWidth="1"/>
    <col min="12040" max="12040" width="5.5703125" customWidth="1"/>
    <col min="12041" max="12041" width="4.5703125" customWidth="1"/>
    <col min="12042" max="12042" width="7.85546875" customWidth="1"/>
    <col min="12043" max="12043" width="6" customWidth="1"/>
    <col min="12044" max="12059" width="5.7109375" customWidth="1"/>
    <col min="12060" max="12061" width="6.140625" customWidth="1"/>
    <col min="12062" max="12062" width="9.5703125" customWidth="1"/>
    <col min="12063" max="12063" width="8" customWidth="1"/>
    <col min="12064" max="12065" width="5.5703125" customWidth="1"/>
    <col min="12066" max="12066" width="6.140625" customWidth="1"/>
    <col min="12067" max="12067" width="5.5703125" customWidth="1"/>
    <col min="12068" max="12068" width="5" customWidth="1"/>
    <col min="12069" max="12069" width="4.5703125" customWidth="1"/>
    <col min="12295" max="12295" width="4.5703125" customWidth="1"/>
    <col min="12296" max="12296" width="5.5703125" customWidth="1"/>
    <col min="12297" max="12297" width="4.5703125" customWidth="1"/>
    <col min="12298" max="12298" width="7.85546875" customWidth="1"/>
    <col min="12299" max="12299" width="6" customWidth="1"/>
    <col min="12300" max="12315" width="5.7109375" customWidth="1"/>
    <col min="12316" max="12317" width="6.140625" customWidth="1"/>
    <col min="12318" max="12318" width="9.5703125" customWidth="1"/>
    <col min="12319" max="12319" width="8" customWidth="1"/>
    <col min="12320" max="12321" width="5.5703125" customWidth="1"/>
    <col min="12322" max="12322" width="6.140625" customWidth="1"/>
    <col min="12323" max="12323" width="5.5703125" customWidth="1"/>
    <col min="12324" max="12324" width="5" customWidth="1"/>
    <col min="12325" max="12325" width="4.5703125" customWidth="1"/>
    <col min="12551" max="12551" width="4.5703125" customWidth="1"/>
    <col min="12552" max="12552" width="5.5703125" customWidth="1"/>
    <col min="12553" max="12553" width="4.5703125" customWidth="1"/>
    <col min="12554" max="12554" width="7.85546875" customWidth="1"/>
    <col min="12555" max="12555" width="6" customWidth="1"/>
    <col min="12556" max="12571" width="5.7109375" customWidth="1"/>
    <col min="12572" max="12573" width="6.140625" customWidth="1"/>
    <col min="12574" max="12574" width="9.5703125" customWidth="1"/>
    <col min="12575" max="12575" width="8" customWidth="1"/>
    <col min="12576" max="12577" width="5.5703125" customWidth="1"/>
    <col min="12578" max="12578" width="6.140625" customWidth="1"/>
    <col min="12579" max="12579" width="5.5703125" customWidth="1"/>
    <col min="12580" max="12580" width="5" customWidth="1"/>
    <col min="12581" max="12581" width="4.5703125" customWidth="1"/>
    <col min="12807" max="12807" width="4.5703125" customWidth="1"/>
    <col min="12808" max="12808" width="5.5703125" customWidth="1"/>
    <col min="12809" max="12809" width="4.5703125" customWidth="1"/>
    <col min="12810" max="12810" width="7.85546875" customWidth="1"/>
    <col min="12811" max="12811" width="6" customWidth="1"/>
    <col min="12812" max="12827" width="5.7109375" customWidth="1"/>
    <col min="12828" max="12829" width="6.140625" customWidth="1"/>
    <col min="12830" max="12830" width="9.5703125" customWidth="1"/>
    <col min="12831" max="12831" width="8" customWidth="1"/>
    <col min="12832" max="12833" width="5.5703125" customWidth="1"/>
    <col min="12834" max="12834" width="6.140625" customWidth="1"/>
    <col min="12835" max="12835" width="5.5703125" customWidth="1"/>
    <col min="12836" max="12836" width="5" customWidth="1"/>
    <col min="12837" max="12837" width="4.5703125" customWidth="1"/>
    <col min="13063" max="13063" width="4.5703125" customWidth="1"/>
    <col min="13064" max="13064" width="5.5703125" customWidth="1"/>
    <col min="13065" max="13065" width="4.5703125" customWidth="1"/>
    <col min="13066" max="13066" width="7.85546875" customWidth="1"/>
    <col min="13067" max="13067" width="6" customWidth="1"/>
    <col min="13068" max="13083" width="5.7109375" customWidth="1"/>
    <col min="13084" max="13085" width="6.140625" customWidth="1"/>
    <col min="13086" max="13086" width="9.5703125" customWidth="1"/>
    <col min="13087" max="13087" width="8" customWidth="1"/>
    <col min="13088" max="13089" width="5.5703125" customWidth="1"/>
    <col min="13090" max="13090" width="6.140625" customWidth="1"/>
    <col min="13091" max="13091" width="5.5703125" customWidth="1"/>
    <col min="13092" max="13092" width="5" customWidth="1"/>
    <col min="13093" max="13093" width="4.5703125" customWidth="1"/>
    <col min="13319" max="13319" width="4.5703125" customWidth="1"/>
    <col min="13320" max="13320" width="5.5703125" customWidth="1"/>
    <col min="13321" max="13321" width="4.5703125" customWidth="1"/>
    <col min="13322" max="13322" width="7.85546875" customWidth="1"/>
    <col min="13323" max="13323" width="6" customWidth="1"/>
    <col min="13324" max="13339" width="5.7109375" customWidth="1"/>
    <col min="13340" max="13341" width="6.140625" customWidth="1"/>
    <col min="13342" max="13342" width="9.5703125" customWidth="1"/>
    <col min="13343" max="13343" width="8" customWidth="1"/>
    <col min="13344" max="13345" width="5.5703125" customWidth="1"/>
    <col min="13346" max="13346" width="6.140625" customWidth="1"/>
    <col min="13347" max="13347" width="5.5703125" customWidth="1"/>
    <col min="13348" max="13348" width="5" customWidth="1"/>
    <col min="13349" max="13349" width="4.5703125" customWidth="1"/>
    <col min="13575" max="13575" width="4.5703125" customWidth="1"/>
    <col min="13576" max="13576" width="5.5703125" customWidth="1"/>
    <col min="13577" max="13577" width="4.5703125" customWidth="1"/>
    <col min="13578" max="13578" width="7.85546875" customWidth="1"/>
    <col min="13579" max="13579" width="6" customWidth="1"/>
    <col min="13580" max="13595" width="5.7109375" customWidth="1"/>
    <col min="13596" max="13597" width="6.140625" customWidth="1"/>
    <col min="13598" max="13598" width="9.5703125" customWidth="1"/>
    <col min="13599" max="13599" width="8" customWidth="1"/>
    <col min="13600" max="13601" width="5.5703125" customWidth="1"/>
    <col min="13602" max="13602" width="6.140625" customWidth="1"/>
    <col min="13603" max="13603" width="5.5703125" customWidth="1"/>
    <col min="13604" max="13604" width="5" customWidth="1"/>
    <col min="13605" max="13605" width="4.5703125" customWidth="1"/>
    <col min="13831" max="13831" width="4.5703125" customWidth="1"/>
    <col min="13832" max="13832" width="5.5703125" customWidth="1"/>
    <col min="13833" max="13833" width="4.5703125" customWidth="1"/>
    <col min="13834" max="13834" width="7.85546875" customWidth="1"/>
    <col min="13835" max="13835" width="6" customWidth="1"/>
    <col min="13836" max="13851" width="5.7109375" customWidth="1"/>
    <col min="13852" max="13853" width="6.140625" customWidth="1"/>
    <col min="13854" max="13854" width="9.5703125" customWidth="1"/>
    <col min="13855" max="13855" width="8" customWidth="1"/>
    <col min="13856" max="13857" width="5.5703125" customWidth="1"/>
    <col min="13858" max="13858" width="6.140625" customWidth="1"/>
    <col min="13859" max="13859" width="5.5703125" customWidth="1"/>
    <col min="13860" max="13860" width="5" customWidth="1"/>
    <col min="13861" max="13861" width="4.5703125" customWidth="1"/>
    <col min="14087" max="14087" width="4.5703125" customWidth="1"/>
    <col min="14088" max="14088" width="5.5703125" customWidth="1"/>
    <col min="14089" max="14089" width="4.5703125" customWidth="1"/>
    <col min="14090" max="14090" width="7.85546875" customWidth="1"/>
    <col min="14091" max="14091" width="6" customWidth="1"/>
    <col min="14092" max="14107" width="5.7109375" customWidth="1"/>
    <col min="14108" max="14109" width="6.140625" customWidth="1"/>
    <col min="14110" max="14110" width="9.5703125" customWidth="1"/>
    <col min="14111" max="14111" width="8" customWidth="1"/>
    <col min="14112" max="14113" width="5.5703125" customWidth="1"/>
    <col min="14114" max="14114" width="6.140625" customWidth="1"/>
    <col min="14115" max="14115" width="5.5703125" customWidth="1"/>
    <col min="14116" max="14116" width="5" customWidth="1"/>
    <col min="14117" max="14117" width="4.5703125" customWidth="1"/>
    <col min="14343" max="14343" width="4.5703125" customWidth="1"/>
    <col min="14344" max="14344" width="5.5703125" customWidth="1"/>
    <col min="14345" max="14345" width="4.5703125" customWidth="1"/>
    <col min="14346" max="14346" width="7.85546875" customWidth="1"/>
    <col min="14347" max="14347" width="6" customWidth="1"/>
    <col min="14348" max="14363" width="5.7109375" customWidth="1"/>
    <col min="14364" max="14365" width="6.140625" customWidth="1"/>
    <col min="14366" max="14366" width="9.5703125" customWidth="1"/>
    <col min="14367" max="14367" width="8" customWidth="1"/>
    <col min="14368" max="14369" width="5.5703125" customWidth="1"/>
    <col min="14370" max="14370" width="6.140625" customWidth="1"/>
    <col min="14371" max="14371" width="5.5703125" customWidth="1"/>
    <col min="14372" max="14372" width="5" customWidth="1"/>
    <col min="14373" max="14373" width="4.5703125" customWidth="1"/>
    <col min="14599" max="14599" width="4.5703125" customWidth="1"/>
    <col min="14600" max="14600" width="5.5703125" customWidth="1"/>
    <col min="14601" max="14601" width="4.5703125" customWidth="1"/>
    <col min="14602" max="14602" width="7.85546875" customWidth="1"/>
    <col min="14603" max="14603" width="6" customWidth="1"/>
    <col min="14604" max="14619" width="5.7109375" customWidth="1"/>
    <col min="14620" max="14621" width="6.140625" customWidth="1"/>
    <col min="14622" max="14622" width="9.5703125" customWidth="1"/>
    <col min="14623" max="14623" width="8" customWidth="1"/>
    <col min="14624" max="14625" width="5.5703125" customWidth="1"/>
    <col min="14626" max="14626" width="6.140625" customWidth="1"/>
    <col min="14627" max="14627" width="5.5703125" customWidth="1"/>
    <col min="14628" max="14628" width="5" customWidth="1"/>
    <col min="14629" max="14629" width="4.5703125" customWidth="1"/>
    <col min="14855" max="14855" width="4.5703125" customWidth="1"/>
    <col min="14856" max="14856" width="5.5703125" customWidth="1"/>
    <col min="14857" max="14857" width="4.5703125" customWidth="1"/>
    <col min="14858" max="14858" width="7.85546875" customWidth="1"/>
    <col min="14859" max="14859" width="6" customWidth="1"/>
    <col min="14860" max="14875" width="5.7109375" customWidth="1"/>
    <col min="14876" max="14877" width="6.140625" customWidth="1"/>
    <col min="14878" max="14878" width="9.5703125" customWidth="1"/>
    <col min="14879" max="14879" width="8" customWidth="1"/>
    <col min="14880" max="14881" width="5.5703125" customWidth="1"/>
    <col min="14882" max="14882" width="6.140625" customWidth="1"/>
    <col min="14883" max="14883" width="5.5703125" customWidth="1"/>
    <col min="14884" max="14884" width="5" customWidth="1"/>
    <col min="14885" max="14885" width="4.5703125" customWidth="1"/>
    <col min="15111" max="15111" width="4.5703125" customWidth="1"/>
    <col min="15112" max="15112" width="5.5703125" customWidth="1"/>
    <col min="15113" max="15113" width="4.5703125" customWidth="1"/>
    <col min="15114" max="15114" width="7.85546875" customWidth="1"/>
    <col min="15115" max="15115" width="6" customWidth="1"/>
    <col min="15116" max="15131" width="5.7109375" customWidth="1"/>
    <col min="15132" max="15133" width="6.140625" customWidth="1"/>
    <col min="15134" max="15134" width="9.5703125" customWidth="1"/>
    <col min="15135" max="15135" width="8" customWidth="1"/>
    <col min="15136" max="15137" width="5.5703125" customWidth="1"/>
    <col min="15138" max="15138" width="6.140625" customWidth="1"/>
    <col min="15139" max="15139" width="5.5703125" customWidth="1"/>
    <col min="15140" max="15140" width="5" customWidth="1"/>
    <col min="15141" max="15141" width="4.5703125" customWidth="1"/>
    <col min="15367" max="15367" width="4.5703125" customWidth="1"/>
    <col min="15368" max="15368" width="5.5703125" customWidth="1"/>
    <col min="15369" max="15369" width="4.5703125" customWidth="1"/>
    <col min="15370" max="15370" width="7.85546875" customWidth="1"/>
    <col min="15371" max="15371" width="6" customWidth="1"/>
    <col min="15372" max="15387" width="5.7109375" customWidth="1"/>
    <col min="15388" max="15389" width="6.140625" customWidth="1"/>
    <col min="15390" max="15390" width="9.5703125" customWidth="1"/>
    <col min="15391" max="15391" width="8" customWidth="1"/>
    <col min="15392" max="15393" width="5.5703125" customWidth="1"/>
    <col min="15394" max="15394" width="6.140625" customWidth="1"/>
    <col min="15395" max="15395" width="5.5703125" customWidth="1"/>
    <col min="15396" max="15396" width="5" customWidth="1"/>
    <col min="15397" max="15397" width="4.5703125" customWidth="1"/>
    <col min="15623" max="15623" width="4.5703125" customWidth="1"/>
    <col min="15624" max="15624" width="5.5703125" customWidth="1"/>
    <col min="15625" max="15625" width="4.5703125" customWidth="1"/>
    <col min="15626" max="15626" width="7.85546875" customWidth="1"/>
    <col min="15627" max="15627" width="6" customWidth="1"/>
    <col min="15628" max="15643" width="5.7109375" customWidth="1"/>
    <col min="15644" max="15645" width="6.140625" customWidth="1"/>
    <col min="15646" max="15646" width="9.5703125" customWidth="1"/>
    <col min="15647" max="15647" width="8" customWidth="1"/>
    <col min="15648" max="15649" width="5.5703125" customWidth="1"/>
    <col min="15650" max="15650" width="6.140625" customWidth="1"/>
    <col min="15651" max="15651" width="5.5703125" customWidth="1"/>
    <col min="15652" max="15652" width="5" customWidth="1"/>
    <col min="15653" max="15653" width="4.5703125" customWidth="1"/>
    <col min="15879" max="15879" width="4.5703125" customWidth="1"/>
    <col min="15880" max="15880" width="5.5703125" customWidth="1"/>
    <col min="15881" max="15881" width="4.5703125" customWidth="1"/>
    <col min="15882" max="15882" width="7.85546875" customWidth="1"/>
    <col min="15883" max="15883" width="6" customWidth="1"/>
    <col min="15884" max="15899" width="5.7109375" customWidth="1"/>
    <col min="15900" max="15901" width="6.140625" customWidth="1"/>
    <col min="15902" max="15902" width="9.5703125" customWidth="1"/>
    <col min="15903" max="15903" width="8" customWidth="1"/>
    <col min="15904" max="15905" width="5.5703125" customWidth="1"/>
    <col min="15906" max="15906" width="6.140625" customWidth="1"/>
    <col min="15907" max="15907" width="5.5703125" customWidth="1"/>
    <col min="15908" max="15908" width="5" customWidth="1"/>
    <col min="15909" max="15909" width="4.5703125" customWidth="1"/>
    <col min="16135" max="16135" width="4.5703125" customWidth="1"/>
    <col min="16136" max="16136" width="5.5703125" customWidth="1"/>
    <col min="16137" max="16137" width="4.5703125" customWidth="1"/>
    <col min="16138" max="16138" width="7.85546875" customWidth="1"/>
    <col min="16139" max="16139" width="6" customWidth="1"/>
    <col min="16140" max="16155" width="5.7109375" customWidth="1"/>
    <col min="16156" max="16157" width="6.140625" customWidth="1"/>
    <col min="16158" max="16158" width="9.5703125" customWidth="1"/>
    <col min="16159" max="16159" width="8" customWidth="1"/>
    <col min="16160" max="16161" width="5.5703125" customWidth="1"/>
    <col min="16162" max="16162" width="6.140625" customWidth="1"/>
    <col min="16163" max="16163" width="5.5703125" customWidth="1"/>
    <col min="16164" max="16164" width="5" customWidth="1"/>
    <col min="16165" max="16165" width="4.5703125" customWidth="1"/>
  </cols>
  <sheetData>
    <row r="3" spans="2:39" ht="15.75" x14ac:dyDescent="0.25">
      <c r="B3" s="1"/>
      <c r="C3" s="1"/>
      <c r="D3" s="2" t="s">
        <v>0</v>
      </c>
      <c r="E3" s="2"/>
      <c r="F3" s="2"/>
      <c r="G3" s="2"/>
      <c r="H3" s="2"/>
      <c r="W3" s="3"/>
      <c r="AA3" s="2"/>
      <c r="AB3" s="2"/>
      <c r="AC3" s="2" t="s">
        <v>1</v>
      </c>
      <c r="AD3" s="2"/>
      <c r="AE3" s="2"/>
      <c r="AF3" s="2"/>
      <c r="AG3" s="2"/>
    </row>
    <row r="4" spans="2:39" ht="15.75" x14ac:dyDescent="0.25">
      <c r="B4" s="1"/>
      <c r="C4" s="1"/>
      <c r="D4" s="2" t="s">
        <v>2</v>
      </c>
      <c r="E4" s="2"/>
      <c r="W4" s="3"/>
      <c r="AA4" s="2"/>
      <c r="AB4" s="2"/>
      <c r="AC4" s="2" t="s">
        <v>3</v>
      </c>
      <c r="AD4" s="2"/>
      <c r="AE4" s="2"/>
      <c r="AF4" s="2"/>
      <c r="AG4" s="2"/>
    </row>
    <row r="5" spans="2:39" ht="15.75" x14ac:dyDescent="0.25">
      <c r="B5" s="1"/>
      <c r="C5" s="1"/>
      <c r="D5" s="2"/>
      <c r="E5" s="2"/>
      <c r="F5" s="2"/>
      <c r="G5" s="2"/>
      <c r="H5" s="2"/>
      <c r="W5" s="3"/>
      <c r="AA5" s="2"/>
      <c r="AB5" s="2"/>
      <c r="AC5" s="2"/>
      <c r="AD5" s="2"/>
      <c r="AE5" s="2"/>
      <c r="AF5" s="2"/>
      <c r="AG5" s="2"/>
    </row>
    <row r="6" spans="2:39" x14ac:dyDescent="0.25">
      <c r="B6" s="78" t="s">
        <v>4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</row>
    <row r="7" spans="2:39" ht="15.75" thickBot="1" x14ac:dyDescent="0.3">
      <c r="B7" s="79" t="s">
        <v>5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</row>
    <row r="8" spans="2:39" ht="15" customHeight="1" thickBot="1" x14ac:dyDescent="0.3">
      <c r="B8" s="80"/>
      <c r="C8" s="83" t="s">
        <v>6</v>
      </c>
      <c r="D8" s="86" t="s">
        <v>7</v>
      </c>
      <c r="E8" s="88" t="s">
        <v>8</v>
      </c>
      <c r="F8" s="100" t="s">
        <v>9</v>
      </c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2"/>
      <c r="AF8" s="103" t="s">
        <v>10</v>
      </c>
      <c r="AG8" s="104"/>
      <c r="AH8" s="104"/>
      <c r="AI8" s="86" t="s">
        <v>11</v>
      </c>
      <c r="AJ8" s="91" t="s">
        <v>12</v>
      </c>
    </row>
    <row r="9" spans="2:39" ht="15" customHeight="1" thickBot="1" x14ac:dyDescent="0.3">
      <c r="B9" s="81"/>
      <c r="C9" s="84"/>
      <c r="D9" s="87"/>
      <c r="E9" s="89"/>
      <c r="F9" s="105" t="s">
        <v>13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94" t="s">
        <v>35</v>
      </c>
      <c r="AG9" s="94" t="s">
        <v>36</v>
      </c>
      <c r="AH9" s="94" t="s">
        <v>14</v>
      </c>
      <c r="AI9" s="87"/>
      <c r="AJ9" s="92"/>
      <c r="AK9" s="4"/>
    </row>
    <row r="10" spans="2:39" x14ac:dyDescent="0.25">
      <c r="B10" s="81"/>
      <c r="C10" s="84"/>
      <c r="D10" s="87"/>
      <c r="E10" s="84"/>
      <c r="F10" s="107" t="s">
        <v>15</v>
      </c>
      <c r="G10" s="108"/>
      <c r="H10" s="108"/>
      <c r="I10" s="108"/>
      <c r="J10" s="108"/>
      <c r="K10" s="108"/>
      <c r="L10" s="97" t="s">
        <v>16</v>
      </c>
      <c r="M10" s="98"/>
      <c r="N10" s="98"/>
      <c r="O10" s="98"/>
      <c r="P10" s="98"/>
      <c r="Q10" s="98"/>
      <c r="R10" s="98"/>
      <c r="S10" s="98"/>
      <c r="T10" s="99"/>
      <c r="U10" s="117" t="s">
        <v>17</v>
      </c>
      <c r="V10" s="117"/>
      <c r="W10" s="118"/>
      <c r="X10" s="98" t="s">
        <v>37</v>
      </c>
      <c r="Y10" s="117"/>
      <c r="Z10" s="117"/>
      <c r="AA10" s="119" t="s">
        <v>18</v>
      </c>
      <c r="AB10" s="117"/>
      <c r="AC10" s="117"/>
      <c r="AD10" s="117"/>
      <c r="AE10" s="117"/>
      <c r="AF10" s="95"/>
      <c r="AG10" s="95"/>
      <c r="AH10" s="95"/>
      <c r="AI10" s="87"/>
      <c r="AJ10" s="92"/>
      <c r="AK10" s="4"/>
    </row>
    <row r="11" spans="2:39" ht="31.5" customHeight="1" x14ac:dyDescent="0.25">
      <c r="B11" s="81"/>
      <c r="C11" s="84"/>
      <c r="D11" s="87"/>
      <c r="E11" s="84"/>
      <c r="F11" s="120" t="s">
        <v>19</v>
      </c>
      <c r="G11" s="121"/>
      <c r="H11" s="122"/>
      <c r="I11" s="123" t="s">
        <v>20</v>
      </c>
      <c r="J11" s="121"/>
      <c r="K11" s="121"/>
      <c r="L11" s="128" t="s">
        <v>45</v>
      </c>
      <c r="M11" s="129"/>
      <c r="N11" s="129"/>
      <c r="O11" s="125" t="s">
        <v>46</v>
      </c>
      <c r="P11" s="125"/>
      <c r="Q11" s="125"/>
      <c r="R11" s="123" t="s">
        <v>21</v>
      </c>
      <c r="S11" s="121"/>
      <c r="T11" s="124"/>
      <c r="U11" s="121" t="s">
        <v>21</v>
      </c>
      <c r="V11" s="121"/>
      <c r="W11" s="124"/>
      <c r="X11" s="125" t="s">
        <v>22</v>
      </c>
      <c r="Y11" s="125"/>
      <c r="Z11" s="125"/>
      <c r="AA11" s="126" t="s">
        <v>23</v>
      </c>
      <c r="AB11" s="74" t="s">
        <v>38</v>
      </c>
      <c r="AC11" s="74" t="s">
        <v>38</v>
      </c>
      <c r="AD11" s="74" t="s">
        <v>24</v>
      </c>
      <c r="AE11" s="76" t="s">
        <v>24</v>
      </c>
      <c r="AF11" s="95"/>
      <c r="AG11" s="95"/>
      <c r="AH11" s="95"/>
      <c r="AI11" s="87"/>
      <c r="AJ11" s="92"/>
    </row>
    <row r="12" spans="2:39" x14ac:dyDescent="0.25">
      <c r="B12" s="81"/>
      <c r="C12" s="84"/>
      <c r="D12" s="87"/>
      <c r="E12" s="84"/>
      <c r="F12" s="5" t="s">
        <v>25</v>
      </c>
      <c r="G12" s="6" t="s">
        <v>26</v>
      </c>
      <c r="H12" s="6" t="s">
        <v>26</v>
      </c>
      <c r="I12" s="6" t="s">
        <v>25</v>
      </c>
      <c r="J12" s="6" t="s">
        <v>26</v>
      </c>
      <c r="K12" s="8" t="s">
        <v>26</v>
      </c>
      <c r="L12" s="5" t="s">
        <v>25</v>
      </c>
      <c r="M12" s="6" t="s">
        <v>26</v>
      </c>
      <c r="N12" s="8" t="s">
        <v>26</v>
      </c>
      <c r="O12" s="6" t="s">
        <v>25</v>
      </c>
      <c r="P12" s="6" t="s">
        <v>26</v>
      </c>
      <c r="Q12" s="8" t="s">
        <v>26</v>
      </c>
      <c r="R12" s="6" t="s">
        <v>25</v>
      </c>
      <c r="S12" s="6" t="s">
        <v>26</v>
      </c>
      <c r="T12" s="7" t="s">
        <v>26</v>
      </c>
      <c r="U12" s="60" t="s">
        <v>25</v>
      </c>
      <c r="V12" s="6" t="s">
        <v>26</v>
      </c>
      <c r="W12" s="9" t="s">
        <v>26</v>
      </c>
      <c r="X12" s="6" t="s">
        <v>25</v>
      </c>
      <c r="Y12" s="6" t="s">
        <v>26</v>
      </c>
      <c r="Z12" s="6" t="s">
        <v>26</v>
      </c>
      <c r="AA12" s="127"/>
      <c r="AB12" s="75"/>
      <c r="AC12" s="75"/>
      <c r="AD12" s="75"/>
      <c r="AE12" s="77"/>
      <c r="AF12" s="95"/>
      <c r="AG12" s="95"/>
      <c r="AH12" s="95"/>
      <c r="AI12" s="87"/>
      <c r="AJ12" s="92"/>
    </row>
    <row r="13" spans="2:39" ht="28.5" customHeight="1" thickBot="1" x14ac:dyDescent="0.3">
      <c r="B13" s="82"/>
      <c r="C13" s="85"/>
      <c r="D13" s="87"/>
      <c r="E13" s="84"/>
      <c r="F13" s="10" t="s">
        <v>27</v>
      </c>
      <c r="G13" s="11" t="s">
        <v>28</v>
      </c>
      <c r="H13" s="11" t="s">
        <v>39</v>
      </c>
      <c r="I13" s="11" t="s">
        <v>27</v>
      </c>
      <c r="J13" s="11" t="s">
        <v>28</v>
      </c>
      <c r="K13" s="58" t="s">
        <v>39</v>
      </c>
      <c r="L13" s="61" t="s">
        <v>27</v>
      </c>
      <c r="M13" s="62" t="s">
        <v>28</v>
      </c>
      <c r="N13" s="62" t="s">
        <v>39</v>
      </c>
      <c r="O13" s="62" t="s">
        <v>27</v>
      </c>
      <c r="P13" s="62" t="s">
        <v>28</v>
      </c>
      <c r="Q13" s="62" t="s">
        <v>39</v>
      </c>
      <c r="R13" s="62" t="s">
        <v>27</v>
      </c>
      <c r="S13" s="62" t="s">
        <v>28</v>
      </c>
      <c r="T13" s="63" t="s">
        <v>39</v>
      </c>
      <c r="U13" s="59" t="s">
        <v>27</v>
      </c>
      <c r="V13" s="11" t="s">
        <v>28</v>
      </c>
      <c r="W13" s="12" t="s">
        <v>39</v>
      </c>
      <c r="X13" s="11" t="s">
        <v>27</v>
      </c>
      <c r="Y13" s="11" t="s">
        <v>28</v>
      </c>
      <c r="Z13" s="12" t="s">
        <v>39</v>
      </c>
      <c r="AA13" s="13" t="s">
        <v>29</v>
      </c>
      <c r="AB13" s="38" t="s">
        <v>40</v>
      </c>
      <c r="AC13" s="11" t="s">
        <v>41</v>
      </c>
      <c r="AD13" s="11" t="s">
        <v>30</v>
      </c>
      <c r="AE13" s="12" t="s">
        <v>42</v>
      </c>
      <c r="AF13" s="96"/>
      <c r="AG13" s="96"/>
      <c r="AH13" s="96"/>
      <c r="AI13" s="90"/>
      <c r="AJ13" s="93"/>
    </row>
    <row r="14" spans="2:39" ht="96" customHeight="1" thickBot="1" x14ac:dyDescent="0.3">
      <c r="B14" s="39" t="s">
        <v>43</v>
      </c>
      <c r="C14" s="37">
        <v>2606</v>
      </c>
      <c r="D14" s="40" t="s">
        <v>44</v>
      </c>
      <c r="E14" s="36" t="s">
        <v>34</v>
      </c>
      <c r="F14" s="41">
        <v>10</v>
      </c>
      <c r="G14" s="42">
        <f>H14*1.95583</f>
        <v>35.204940000000001</v>
      </c>
      <c r="H14" s="42">
        <v>18</v>
      </c>
      <c r="I14" s="43">
        <v>30</v>
      </c>
      <c r="J14" s="42">
        <f>K14*1.95583</f>
        <v>35.204940000000001</v>
      </c>
      <c r="K14" s="64">
        <v>18</v>
      </c>
      <c r="L14" s="41">
        <v>35</v>
      </c>
      <c r="M14" s="42">
        <f>N14*1.95583</f>
        <v>33.249110000000002</v>
      </c>
      <c r="N14" s="42">
        <v>17</v>
      </c>
      <c r="O14" s="70">
        <v>10</v>
      </c>
      <c r="P14" s="42">
        <f>Q14*1.95583</f>
        <v>33.249110000000002</v>
      </c>
      <c r="Q14" s="42">
        <v>17</v>
      </c>
      <c r="R14" s="70">
        <v>40</v>
      </c>
      <c r="S14" s="42">
        <f>T14*1.95583</f>
        <v>33.249110000000002</v>
      </c>
      <c r="T14" s="42">
        <v>17</v>
      </c>
      <c r="U14" s="65">
        <v>20</v>
      </c>
      <c r="V14" s="52">
        <f>W14*1.95583</f>
        <v>33.249110000000002</v>
      </c>
      <c r="W14" s="67">
        <v>17</v>
      </c>
      <c r="X14" s="66">
        <v>30</v>
      </c>
      <c r="Y14" s="42">
        <f>Z14*1.95583</f>
        <v>33.249110000000002</v>
      </c>
      <c r="Z14" s="42">
        <v>17</v>
      </c>
      <c r="AA14" s="44">
        <f>SUM(X14,U14,L14,O14,R14,F14,I14)</f>
        <v>175</v>
      </c>
      <c r="AB14" s="45">
        <f>AD14/AA14</f>
        <v>33.69615685714286</v>
      </c>
      <c r="AC14" s="46">
        <f>AE14/AA14</f>
        <v>17.228571428571428</v>
      </c>
      <c r="AD14" s="47">
        <f>F14*G14+I14*J14+L14*M14+O14*P14+R14*S14+U14*V14+X14*Y14</f>
        <v>5896.8274500000007</v>
      </c>
      <c r="AE14" s="48">
        <f>H14*F14+K14*I14+N14*L14+W14*U14+Z14*X14+O14*Q14+R14*T14</f>
        <v>3015</v>
      </c>
      <c r="AF14" s="109">
        <f>AD15*5%</f>
        <v>294.84137250000003</v>
      </c>
      <c r="AG14" s="109">
        <f>AE15*5%</f>
        <v>150.75</v>
      </c>
      <c r="AH14" s="111"/>
      <c r="AI14" s="113" t="s">
        <v>47</v>
      </c>
      <c r="AJ14" s="115">
        <v>46203</v>
      </c>
    </row>
    <row r="15" spans="2:39" ht="36" customHeight="1" thickBot="1" x14ac:dyDescent="0.3">
      <c r="B15" s="71" t="s">
        <v>31</v>
      </c>
      <c r="C15" s="72"/>
      <c r="D15" s="73"/>
      <c r="E15" s="14"/>
      <c r="F15" s="49">
        <f>SUM(F14:F14)</f>
        <v>10</v>
      </c>
      <c r="G15" s="50"/>
      <c r="H15" s="50"/>
      <c r="I15" s="50">
        <f>SUM(I14:I14)</f>
        <v>30</v>
      </c>
      <c r="J15" s="50"/>
      <c r="K15" s="51"/>
      <c r="L15" s="49">
        <f>SUM(L14:L14)</f>
        <v>35</v>
      </c>
      <c r="M15" s="50"/>
      <c r="N15" s="50"/>
      <c r="O15" s="49">
        <f>SUM(O14:O14)</f>
        <v>10</v>
      </c>
      <c r="P15" s="50"/>
      <c r="Q15" s="50"/>
      <c r="R15" s="49">
        <f>SUM(R14:R14)</f>
        <v>40</v>
      </c>
      <c r="S15" s="50"/>
      <c r="T15" s="69"/>
      <c r="U15" s="68">
        <f>SUM(U14:U14)</f>
        <v>20</v>
      </c>
      <c r="V15" s="50"/>
      <c r="W15" s="51"/>
      <c r="X15" s="50">
        <f>SUM(X14:X14)</f>
        <v>30</v>
      </c>
      <c r="Y15" s="50"/>
      <c r="Z15" s="50"/>
      <c r="AA15" s="49">
        <f>SUM(AA14:AA14)</f>
        <v>175</v>
      </c>
      <c r="AB15" s="50">
        <f>AB14</f>
        <v>33.69615685714286</v>
      </c>
      <c r="AC15" s="52">
        <f>AC14</f>
        <v>17.228571428571428</v>
      </c>
      <c r="AD15" s="53">
        <f>SUM(AD14:AD14)</f>
        <v>5896.8274500000007</v>
      </c>
      <c r="AE15" s="54">
        <f>SUM(AE14:AE14)</f>
        <v>3015</v>
      </c>
      <c r="AF15" s="110"/>
      <c r="AG15" s="110"/>
      <c r="AH15" s="112"/>
      <c r="AI15" s="114"/>
      <c r="AJ15" s="116"/>
      <c r="AK15" s="15"/>
      <c r="AL15" s="15"/>
      <c r="AM15" s="15"/>
    </row>
    <row r="16" spans="2:39" ht="17.25" customHeight="1" x14ac:dyDescent="0.25">
      <c r="B16" s="16"/>
      <c r="C16" s="16"/>
      <c r="D16" s="16"/>
      <c r="E16" s="17"/>
      <c r="F16" s="18"/>
      <c r="G16" s="19"/>
      <c r="H16" s="19"/>
      <c r="I16" s="18"/>
      <c r="J16" s="18"/>
      <c r="K16" s="19"/>
      <c r="L16" s="18"/>
      <c r="M16" s="18"/>
      <c r="N16" s="21"/>
      <c r="O16" s="21"/>
      <c r="P16" s="21"/>
      <c r="Q16" s="21"/>
      <c r="R16" s="21"/>
      <c r="S16" s="21"/>
      <c r="T16" s="21"/>
      <c r="U16" s="18"/>
      <c r="V16" s="18"/>
      <c r="W16" s="19"/>
      <c r="X16" s="18"/>
      <c r="Y16" s="18"/>
      <c r="Z16" s="19"/>
      <c r="AA16" s="18"/>
      <c r="AB16" s="18"/>
      <c r="AC16" s="19"/>
      <c r="AD16" s="19"/>
      <c r="AE16" s="20"/>
      <c r="AF16" s="55"/>
      <c r="AG16" s="55"/>
      <c r="AH16" s="22"/>
      <c r="AI16" s="23"/>
      <c r="AJ16" s="24"/>
      <c r="AK16" s="15"/>
      <c r="AL16" s="15"/>
      <c r="AM16" s="15"/>
    </row>
    <row r="17" spans="2:39" x14ac:dyDescent="0.25">
      <c r="B17" s="16"/>
      <c r="C17" s="16"/>
      <c r="D17" s="16"/>
      <c r="E17" s="17"/>
      <c r="F17" s="18"/>
      <c r="G17" s="19"/>
      <c r="H17" s="19"/>
      <c r="I17" s="18"/>
      <c r="J17" s="18"/>
      <c r="K17" s="19"/>
      <c r="L17" s="18"/>
      <c r="M17" s="18"/>
      <c r="N17" s="21"/>
      <c r="O17" s="21"/>
      <c r="P17" s="21"/>
      <c r="Q17" s="21"/>
      <c r="R17" s="21"/>
      <c r="S17" s="21"/>
      <c r="T17" s="21"/>
      <c r="U17" s="18"/>
      <c r="V17" s="18"/>
      <c r="W17" s="19"/>
      <c r="X17" s="25"/>
      <c r="Y17" s="25"/>
      <c r="Z17" s="19"/>
      <c r="AA17" s="18"/>
      <c r="AB17" s="18"/>
      <c r="AC17" s="19"/>
      <c r="AD17" s="19"/>
      <c r="AE17" s="20"/>
      <c r="AF17" s="56"/>
      <c r="AG17" s="56"/>
      <c r="AH17" s="22"/>
      <c r="AI17" s="23"/>
      <c r="AJ17" s="26"/>
      <c r="AK17" s="15"/>
      <c r="AL17" s="15"/>
      <c r="AM17" s="15"/>
    </row>
    <row r="18" spans="2:39" ht="15.75" customHeight="1" x14ac:dyDescent="0.25">
      <c r="B18" s="16"/>
      <c r="C18" s="27"/>
      <c r="D18" s="28" t="s">
        <v>32</v>
      </c>
      <c r="E18" s="17"/>
      <c r="F18" s="29"/>
      <c r="G18" s="19"/>
      <c r="H18" s="19"/>
      <c r="I18" s="18"/>
      <c r="J18" s="18"/>
      <c r="K18" s="19"/>
      <c r="L18" s="18"/>
      <c r="M18" s="18"/>
      <c r="N18" s="21"/>
      <c r="O18" s="21"/>
      <c r="P18" s="21"/>
      <c r="Q18" s="21"/>
      <c r="R18" s="21"/>
      <c r="S18" s="21"/>
      <c r="T18" s="21"/>
      <c r="U18" s="18"/>
      <c r="V18" s="18"/>
      <c r="W18" s="19"/>
      <c r="X18" s="25"/>
      <c r="Y18" s="25"/>
      <c r="Z18" s="19"/>
      <c r="AA18" s="18"/>
      <c r="AB18" s="18"/>
      <c r="AC18" s="19"/>
      <c r="AD18" s="19"/>
      <c r="AE18" s="20"/>
      <c r="AF18" s="56"/>
      <c r="AG18" s="56"/>
      <c r="AH18" s="22"/>
      <c r="AI18" s="23"/>
      <c r="AJ18" s="26"/>
      <c r="AK18" s="15"/>
      <c r="AL18" s="15"/>
      <c r="AM18" s="15"/>
    </row>
    <row r="19" spans="2:39" x14ac:dyDescent="0.25">
      <c r="B19" s="16"/>
      <c r="C19" s="16"/>
      <c r="D19" s="30" t="s">
        <v>33</v>
      </c>
      <c r="E19" s="17"/>
      <c r="F19" s="29"/>
      <c r="G19" s="31"/>
      <c r="H19" s="31"/>
      <c r="I19" s="18"/>
      <c r="J19" s="18"/>
      <c r="K19" s="19"/>
      <c r="L19" s="18"/>
      <c r="M19" s="18"/>
      <c r="N19" s="21"/>
      <c r="O19" s="21"/>
      <c r="P19" s="21"/>
      <c r="Q19" s="21"/>
      <c r="R19" s="21"/>
      <c r="S19" s="21"/>
      <c r="T19" s="21"/>
      <c r="U19" s="25"/>
      <c r="V19" s="25"/>
      <c r="W19" s="25"/>
      <c r="X19" s="25"/>
      <c r="Y19" s="25"/>
      <c r="Z19" s="25"/>
      <c r="AA19" s="18"/>
      <c r="AB19" s="18"/>
      <c r="AC19" s="19"/>
      <c r="AD19" s="19"/>
      <c r="AE19" s="20"/>
      <c r="AF19" s="57"/>
      <c r="AG19" s="57"/>
      <c r="AH19" s="22"/>
      <c r="AI19" s="23"/>
      <c r="AJ19" s="26"/>
      <c r="AK19" s="15"/>
      <c r="AL19" s="15"/>
      <c r="AM19" s="15"/>
    </row>
    <row r="20" spans="2:39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32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2:39" hidden="1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32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2:39" ht="15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32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2:39" ht="15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32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2:39" ht="15" customHeight="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32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2:39" ht="15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9"/>
      <c r="O25" s="19"/>
      <c r="P25" s="19"/>
      <c r="Q25" s="19"/>
      <c r="R25" s="19"/>
      <c r="S25" s="19"/>
      <c r="T25" s="19"/>
      <c r="U25" s="15"/>
      <c r="V25" s="15"/>
      <c r="W25" s="32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2:39" ht="15" customHeight="1" x14ac:dyDescent="0.25"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AK26" s="15"/>
      <c r="AL26" s="15"/>
    </row>
    <row r="27" spans="2:39" ht="15" customHeight="1" x14ac:dyDescent="0.25">
      <c r="I27" s="15"/>
      <c r="J27" s="134"/>
      <c r="K27" s="135"/>
      <c r="L27" s="15"/>
      <c r="M27" s="132"/>
      <c r="N27" s="133"/>
    </row>
    <row r="28" spans="2:39" ht="15" customHeight="1" x14ac:dyDescent="0.25">
      <c r="I28" s="15"/>
      <c r="J28" s="15"/>
      <c r="K28" s="15"/>
      <c r="L28" s="15"/>
      <c r="M28" s="130"/>
    </row>
    <row r="29" spans="2:39" ht="15" customHeight="1" x14ac:dyDescent="0.25">
      <c r="I29" s="15"/>
      <c r="J29" s="134"/>
      <c r="K29" s="135"/>
      <c r="L29" s="15"/>
      <c r="M29" s="130"/>
    </row>
    <row r="30" spans="2:39" ht="15" customHeight="1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131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</row>
    <row r="31" spans="2:39" s="15" customFormat="1" ht="15" customHeight="1" x14ac:dyDescent="0.25">
      <c r="B31" s="34"/>
      <c r="C31" s="34"/>
      <c r="D31" s="34"/>
      <c r="E31" s="34"/>
      <c r="F31" s="34"/>
      <c r="G31" s="34"/>
      <c r="H31" s="34"/>
      <c r="I31" s="34"/>
      <c r="J31" s="134"/>
      <c r="K31" s="135"/>
      <c r="L31" s="34"/>
      <c r="M31" s="130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2:39" s="15" customFormat="1" ht="15" customHeight="1" x14ac:dyDescent="0.25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131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2:38" s="15" customFormat="1" ht="15" customHeight="1" x14ac:dyDescent="0.25">
      <c r="B33" s="34"/>
      <c r="C33" s="34"/>
      <c r="D33" s="34"/>
      <c r="E33" s="34"/>
      <c r="F33" s="34"/>
      <c r="G33" s="34"/>
      <c r="H33" s="34"/>
      <c r="I33" s="34"/>
      <c r="J33" s="55"/>
      <c r="K33" s="135"/>
      <c r="L33" s="34"/>
      <c r="M33" s="130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2:38" s="15" customFormat="1" ht="1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131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2:38" s="15" customFormat="1" ht="15" customHeight="1" x14ac:dyDescent="0.25">
      <c r="B35" s="34"/>
      <c r="C35" s="34"/>
      <c r="D35" s="34"/>
      <c r="E35" s="34"/>
      <c r="F35" s="34"/>
      <c r="G35" s="34"/>
      <c r="H35" s="34"/>
      <c r="I35" s="34"/>
      <c r="J35" s="55"/>
      <c r="K35" s="135"/>
      <c r="L35" s="34"/>
      <c r="M35" s="130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2:38" s="15" customFormat="1" ht="15" customHeight="1" x14ac:dyDescent="0.25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131"/>
      <c r="N36" s="34"/>
      <c r="O36" s="34"/>
      <c r="P36" s="34"/>
      <c r="Q36" s="34"/>
      <c r="R36" s="34"/>
      <c r="S36" s="34"/>
      <c r="T36" s="34"/>
      <c r="U36" s="34"/>
      <c r="V36" s="34"/>
      <c r="W36" s="35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2:38" s="15" customFormat="1" ht="15" customHeight="1" x14ac:dyDescent="0.25">
      <c r="B37" s="34"/>
      <c r="C37" s="34"/>
      <c r="D37" s="34"/>
      <c r="E37" s="34"/>
      <c r="F37" s="34"/>
      <c r="G37" s="34"/>
      <c r="H37" s="34"/>
      <c r="I37" s="34"/>
      <c r="J37" s="134"/>
      <c r="K37" s="135"/>
      <c r="L37" s="34"/>
      <c r="M37" s="130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2:38" s="15" customFormat="1" ht="15" customHeight="1" x14ac:dyDescent="0.25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131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2:38" s="15" customFormat="1" ht="15" customHeight="1" x14ac:dyDescent="0.25">
      <c r="B39" s="34"/>
      <c r="C39" s="34"/>
      <c r="D39" s="34"/>
      <c r="E39" s="34"/>
      <c r="F39" s="34"/>
      <c r="G39" s="34"/>
      <c r="H39" s="34"/>
      <c r="I39" s="34"/>
      <c r="J39" s="134"/>
      <c r="K39" s="135"/>
      <c r="L39" s="34"/>
      <c r="M39" s="130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</row>
    <row r="40" spans="2:38" s="15" customFormat="1" ht="15" customHeight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131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</row>
    <row r="41" spans="2:38" s="15" customFormat="1" ht="15" customHeight="1" x14ac:dyDescent="0.25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131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2:38" s="15" customFormat="1" ht="15" customHeight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5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</row>
    <row r="43" spans="2:38" s="15" customFormat="1" ht="15" customHeight="1" x14ac:dyDescent="0.25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</row>
    <row r="44" spans="2:38" s="15" customFormat="1" ht="15" customHeight="1" x14ac:dyDescent="0.2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  <row r="45" spans="2:38" s="15" customFormat="1" ht="15" customHeight="1" x14ac:dyDescent="0.25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</row>
    <row r="46" spans="2:38" ht="15" customHeight="1" x14ac:dyDescent="0.25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</row>
    <row r="47" spans="2:38" ht="15" customHeight="1" x14ac:dyDescent="0.25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2:38" ht="15" customHeight="1" x14ac:dyDescent="0.25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2:38" ht="15" customHeight="1" x14ac:dyDescent="0.25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</row>
    <row r="50" spans="2:38" ht="15" customHeight="1" x14ac:dyDescent="0.25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</row>
    <row r="51" spans="2:38" ht="15" customHeight="1" x14ac:dyDescent="0.25">
      <c r="AK51" s="34"/>
      <c r="AL51" s="34"/>
    </row>
    <row r="52" spans="2:38" ht="15" customHeight="1" x14ac:dyDescent="0.25"/>
    <row r="53" spans="2:38" ht="15" customHeight="1" x14ac:dyDescent="0.25"/>
    <row r="54" spans="2:38" ht="15" customHeight="1" x14ac:dyDescent="0.25"/>
    <row r="55" spans="2:38" ht="15" customHeight="1" x14ac:dyDescent="0.25"/>
    <row r="56" spans="2:38" ht="15" customHeight="1" x14ac:dyDescent="0.25"/>
    <row r="57" spans="2:38" ht="15" customHeight="1" x14ac:dyDescent="0.25"/>
    <row r="58" spans="2:38" ht="15" customHeight="1" x14ac:dyDescent="0.25"/>
    <row r="59" spans="2:38" ht="15" customHeight="1" x14ac:dyDescent="0.25"/>
  </sheetData>
  <mergeCells count="37">
    <mergeCell ref="AI14:AI15"/>
    <mergeCell ref="AJ14:AJ15"/>
    <mergeCell ref="U10:W10"/>
    <mergeCell ref="X10:Z10"/>
    <mergeCell ref="AA10:AE10"/>
    <mergeCell ref="U11:W11"/>
    <mergeCell ref="X11:Z11"/>
    <mergeCell ref="AA11:AA12"/>
    <mergeCell ref="AB11:AB12"/>
    <mergeCell ref="AF8:AH8"/>
    <mergeCell ref="F9:AE9"/>
    <mergeCell ref="AF9:AF13"/>
    <mergeCell ref="F10:K10"/>
    <mergeCell ref="AF14:AF15"/>
    <mergeCell ref="AG14:AG15"/>
    <mergeCell ref="AH14:AH15"/>
    <mergeCell ref="F11:H11"/>
    <mergeCell ref="I11:K11"/>
    <mergeCell ref="R11:T11"/>
    <mergeCell ref="L11:N11"/>
    <mergeCell ref="O11:Q11"/>
    <mergeCell ref="B15:D15"/>
    <mergeCell ref="AD11:AD12"/>
    <mergeCell ref="AE11:AE12"/>
    <mergeCell ref="AC11:AC12"/>
    <mergeCell ref="B6:AJ6"/>
    <mergeCell ref="B7:AJ7"/>
    <mergeCell ref="B8:B13"/>
    <mergeCell ref="C8:C13"/>
    <mergeCell ref="D8:D13"/>
    <mergeCell ref="E8:E13"/>
    <mergeCell ref="AI8:AI13"/>
    <mergeCell ref="AJ8:AJ13"/>
    <mergeCell ref="AG9:AG13"/>
    <mergeCell ref="AH9:AH13"/>
    <mergeCell ref="L10:T10"/>
    <mergeCell ref="F8:AE8"/>
  </mergeCells>
  <pageMargins left="0.7" right="0.7" top="0.75" bottom="0.75" header="0.3" footer="0.3"/>
  <pageSetup paperSize="9" scale="61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2026-04-02T08:43:32Z</dcterms:modified>
</cp:coreProperties>
</file>